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825" windowWidth="9720" windowHeight="6495" tabRatio="599" activeTab="0"/>
  </bookViews>
  <sheets>
    <sheet name="人口成長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<sst xmlns="http://schemas.openxmlformats.org/spreadsheetml/2006/main" count="197" uniqueCount="88">
  <si>
    <t>A、本市重要統計指標</t>
  </si>
  <si>
    <t>77年</t>
  </si>
  <si>
    <t>78年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</si>
  <si>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</si>
  <si>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</si>
  <si>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</si>
  <si>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</si>
  <si>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</si>
  <si>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</si>
  <si>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</si>
  <si>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</si>
  <si>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02、人口成長</t>
  </si>
  <si>
    <t>人口總</t>
  </si>
  <si>
    <t>自  然  增  加  數</t>
  </si>
  <si>
    <t>社  會  增  加  數</t>
  </si>
  <si>
    <t>增加數</t>
  </si>
  <si>
    <t>出生數</t>
  </si>
  <si>
    <t>死亡數</t>
  </si>
  <si>
    <t>遷入數</t>
  </si>
  <si>
    <t>遷出數</t>
  </si>
  <si>
    <t>對數</t>
  </si>
  <si>
    <r>
      <t xml:space="preserve"> 2</t>
    </r>
    <r>
      <rPr>
        <sz val="12"/>
        <rFont val="新細明體"/>
        <family val="1"/>
      </rPr>
      <t>月</t>
    </r>
  </si>
  <si>
    <r>
      <t xml:space="preserve"> 3</t>
    </r>
    <r>
      <rPr>
        <sz val="12"/>
        <rFont val="新細明體"/>
        <family val="1"/>
      </rPr>
      <t>月</t>
    </r>
  </si>
  <si>
    <r>
      <t xml:space="preserve"> 4</t>
    </r>
    <r>
      <rPr>
        <sz val="12"/>
        <rFont val="新細明體"/>
        <family val="1"/>
      </rPr>
      <t>月</t>
    </r>
  </si>
  <si>
    <r>
      <t xml:space="preserve"> 7</t>
    </r>
    <r>
      <rPr>
        <sz val="12"/>
        <rFont val="新細明體"/>
        <family val="1"/>
      </rPr>
      <t>月</t>
    </r>
  </si>
  <si>
    <t>87年</t>
  </si>
  <si>
    <r>
      <t xml:space="preserve"> 5月</t>
    </r>
  </si>
  <si>
    <r>
      <t xml:space="preserve"> 6月</t>
    </r>
  </si>
  <si>
    <r>
      <t xml:space="preserve"> 8月</t>
    </r>
  </si>
  <si>
    <r>
      <t xml:space="preserve"> 9月</t>
    </r>
  </si>
  <si>
    <t xml:space="preserve"> 10月</t>
  </si>
  <si>
    <t xml:space="preserve"> 11月</t>
  </si>
  <si>
    <t xml:space="preserve"> 12月</t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</si>
  <si>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</si>
  <si>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</si>
  <si>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</si>
  <si>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</si>
  <si>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</si>
  <si>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</si>
  <si>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</si>
  <si>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</si>
  <si>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</si>
  <si>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</si>
  <si>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</si>
  <si>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</si>
  <si>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88年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</si>
  <si>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88年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</si>
  <si>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8</t>
    </r>
    <r>
      <rPr>
        <sz val="12"/>
        <rFont val="細明體"/>
        <family val="3"/>
      </rPr>
      <t>月</t>
    </r>
  </si>
  <si>
    <r>
      <t>88年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</si>
  <si>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88年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</si>
  <si>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88年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</si>
  <si>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2</t>
    </r>
    <r>
      <rPr>
        <sz val="12"/>
        <rFont val="細明體"/>
        <family val="3"/>
      </rPr>
      <t>月</t>
    </r>
  </si>
  <si>
    <r>
      <t>12月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</si>
  <si>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</si>
  <si>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</si>
  <si>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</si>
  <si>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</si>
  <si>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</si>
  <si>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</si>
  <si>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</si>
  <si>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</si>
  <si>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</si>
  <si>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</si>
  <si>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t>年月別</t>
  </si>
  <si>
    <r>
      <t>結婚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對數</t>
    </r>
  </si>
  <si>
    <r>
      <t>離婚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對數</t>
    </r>
  </si>
  <si>
    <r>
      <t>88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</si>
  <si>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</si>
  <si>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</si>
  <si>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88年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</si>
  <si>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12</t>
    </r>
    <r>
      <rPr>
        <sz val="12"/>
        <rFont val="新細明體"/>
        <family val="1"/>
      </rPr>
      <t>月</t>
    </r>
  </si>
  <si>
    <r>
      <t>89年</t>
    </r>
  </si>
  <si>
    <r>
      <t>1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</si>
  <si>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</si>
  <si>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90</t>
    </r>
    <r>
      <rPr>
        <b/>
        <sz val="12"/>
        <rFont val="新細明體"/>
        <family val="1"/>
      </rPr>
      <t>年</t>
    </r>
  </si>
  <si>
    <r>
      <t>91</t>
    </r>
    <r>
      <rPr>
        <b/>
        <sz val="12"/>
        <rFont val="新細明體"/>
        <family val="1"/>
      </rPr>
      <t>年</t>
    </r>
  </si>
  <si>
    <r>
      <t>92年</t>
    </r>
  </si>
  <si>
    <r>
      <t>93年</t>
    </r>
  </si>
  <si>
    <r>
      <t>94年</t>
    </r>
  </si>
  <si>
    <t>本月底較上月底增減％</t>
  </si>
  <si>
    <t>本月底較上年同月底增減％</t>
  </si>
  <si>
    <r>
      <t>95年</t>
    </r>
  </si>
  <si>
    <r>
      <t>96年</t>
    </r>
  </si>
  <si>
    <r>
      <t>10</t>
    </r>
    <r>
      <rPr>
        <sz val="12"/>
        <rFont val="細明體"/>
        <family val="3"/>
      </rPr>
      <t>月</t>
    </r>
  </si>
  <si>
    <r>
      <t>資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料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來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源：本府民政處</t>
    </r>
  </si>
  <si>
    <r>
      <t>97年</t>
    </r>
  </si>
  <si>
    <r>
      <t>98年</t>
    </r>
  </si>
  <si>
    <r>
      <t>99年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</si>
</sst>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0.00_);[Red]\(0.00\)"/>
    <numFmt numFmtId="188" formatCode="0.00_ "/>
    <numFmt numFmtId="189" formatCode="#,##0_ "/>
    <numFmt numFmtId="190" formatCode="#,##0.0000_ "/>
    <numFmt numFmtId="191" formatCode="_-* #,##0.0000_-;\-* #,##0.0000_-;_-* &quot;-&quot;????_-;_-@_-"/>
    <numFmt numFmtId="192" formatCode="#,##0.00_ "/>
    <numFmt numFmtId="193" formatCode="#,##0.00_);[Red]\(#,##0.00\)"/>
    <numFmt numFmtId="194" formatCode="#,##0.0_);[Red]\(#,##0.0\)"/>
    <numFmt numFmtId="195" formatCode="#,##0_);[Red]\(#,##0\)"/>
    <numFmt numFmtId="196" formatCode="0.0_ "/>
    <numFmt numFmtId="197" formatCode="0_ "/>
    <numFmt numFmtId="198" formatCode="#,##0.0_ "/>
    <numFmt numFmtId="199" formatCode="0_ ;[Red]\-0\ "/>
    <numFmt numFmtId="200" formatCode="#,##0.0"/>
    <numFmt numFmtId="201" formatCode="#,##0.00;\-#,##0.00;\-"/>
    <numFmt numFmtId="202" formatCode="#,##0.00;\-#,##0.00;\ \ \-"/>
    <numFmt numFmtId="203" formatCode="#,##0.000"/>
    <numFmt numFmtId="204" formatCode="#,##0.0000"/>
    <numFmt numFmtId="205" formatCode="_-* #,##0.0_-;\-* #,##0.0_-;_-* &quot;-&quot;_-;_-@_-"/>
    <numFmt numFmtId="206" formatCode="_-* #,##0.00_-;\-* #,##0.00_-;_-* &quot;-&quot;_-;_-@_-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0" fillId="0" borderId="16" xfId="0" applyNumberFormat="1" applyBorder="1" applyAlignment="1" quotePrefix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 quotePrefix="1">
      <alignment/>
    </xf>
    <xf numFmtId="3" fontId="1" fillId="0" borderId="16" xfId="0" applyNumberFormat="1" applyFont="1" applyBorder="1" applyAlignment="1" quotePrefix="1">
      <alignment/>
    </xf>
    <xf numFmtId="0" fontId="0" fillId="0" borderId="18" xfId="0" applyBorder="1" applyAlignment="1">
      <alignment horizontal="right"/>
    </xf>
    <xf numFmtId="0" fontId="7" fillId="0" borderId="18" xfId="0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">
      <pane ySplit="4" topLeftCell="A175" activePane="bottomLeft" state="frozen"/>
      <selection pane="topLeft" activeCell="A1" sqref="A1"/>
      <selection pane="bottomLeft" activeCell="C184" sqref="C184"/>
    </sheetView>
  </sheetViews>
  <sheetFormatPr defaultColWidth="9.00390625" defaultRowHeight="16.5"/>
  <cols>
    <col min="1" max="1" width="12.00390625" style="0" customWidth="1"/>
    <col min="5" max="5" width="8.375" style="0" customWidth="1"/>
    <col min="6" max="6" width="8.50390625" style="0" customWidth="1"/>
    <col min="7" max="7" width="9.875" style="0" customWidth="1"/>
    <col min="8" max="8" width="10.00390625" style="0" customWidth="1"/>
    <col min="9" max="9" width="8.00390625" style="0" customWidth="1"/>
    <col min="10" max="10" width="7.25390625" style="0" customWidth="1"/>
  </cols>
  <sheetData>
    <row r="1" ht="27.75">
      <c r="A1" s="8" t="s">
        <v>0</v>
      </c>
    </row>
    <row r="2" spans="1:10" ht="26.25" thickBot="1">
      <c r="A2" s="9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41" t="s">
        <v>63</v>
      </c>
      <c r="B3" s="6" t="s">
        <v>12</v>
      </c>
      <c r="C3" s="3" t="s">
        <v>13</v>
      </c>
      <c r="D3" s="4"/>
      <c r="E3" s="5"/>
      <c r="F3" s="3" t="s">
        <v>14</v>
      </c>
      <c r="G3" s="4"/>
      <c r="H3" s="5"/>
      <c r="I3" s="43" t="s">
        <v>64</v>
      </c>
      <c r="J3" s="45" t="s">
        <v>65</v>
      </c>
    </row>
    <row r="4" spans="1:10" ht="21" customHeight="1" thickBot="1">
      <c r="A4" s="42"/>
      <c r="B4" s="2" t="s">
        <v>15</v>
      </c>
      <c r="C4" s="7" t="s">
        <v>15</v>
      </c>
      <c r="D4" s="7" t="s">
        <v>16</v>
      </c>
      <c r="E4" s="7" t="s">
        <v>17</v>
      </c>
      <c r="F4" s="7" t="s">
        <v>15</v>
      </c>
      <c r="G4" s="7" t="s">
        <v>18</v>
      </c>
      <c r="H4" s="7" t="s">
        <v>19</v>
      </c>
      <c r="I4" s="44"/>
      <c r="J4" s="46" t="s">
        <v>20</v>
      </c>
    </row>
    <row r="5" spans="1:11" s="15" customFormat="1" ht="18.75" customHeight="1">
      <c r="A5" s="20" t="s">
        <v>1</v>
      </c>
      <c r="B5" s="21">
        <f>C5+F5</f>
        <v>15274</v>
      </c>
      <c r="C5" s="22">
        <f>D5-E5</f>
        <v>9725</v>
      </c>
      <c r="D5" s="21">
        <v>12551</v>
      </c>
      <c r="E5" s="21">
        <v>2826</v>
      </c>
      <c r="F5" s="22">
        <f>G5-H5</f>
        <v>5549</v>
      </c>
      <c r="G5" s="21">
        <v>95251</v>
      </c>
      <c r="H5" s="21">
        <v>89702</v>
      </c>
      <c r="I5" s="21">
        <v>5446</v>
      </c>
      <c r="J5" s="26">
        <v>1052</v>
      </c>
      <c r="K5" s="19"/>
    </row>
    <row r="6" spans="1:11" s="15" customFormat="1" ht="18.75" customHeight="1">
      <c r="A6" s="18" t="s">
        <v>2</v>
      </c>
      <c r="B6" s="14">
        <f aca="true" t="shared" si="0" ref="B6:B13">C6+F6</f>
        <v>16381</v>
      </c>
      <c r="C6" s="23">
        <f aca="true" t="shared" si="1" ref="C6:C13">D6-E6</f>
        <v>8827</v>
      </c>
      <c r="D6" s="14">
        <v>11812</v>
      </c>
      <c r="E6" s="14">
        <v>2985</v>
      </c>
      <c r="F6" s="23">
        <f aca="true" t="shared" si="2" ref="F6:F13">G6-H6</f>
        <v>7554</v>
      </c>
      <c r="G6" s="14">
        <v>87747</v>
      </c>
      <c r="H6" s="14">
        <v>80193</v>
      </c>
      <c r="I6" s="14">
        <v>5687</v>
      </c>
      <c r="J6" s="16">
        <v>1119</v>
      </c>
      <c r="K6" s="19"/>
    </row>
    <row r="7" spans="1:11" s="15" customFormat="1" ht="18.75" customHeight="1">
      <c r="A7" s="18" t="s">
        <v>3</v>
      </c>
      <c r="B7" s="14">
        <f t="shared" si="0"/>
        <v>11509</v>
      </c>
      <c r="C7" s="23">
        <f t="shared" si="1"/>
        <v>9520</v>
      </c>
      <c r="D7" s="14">
        <v>12715</v>
      </c>
      <c r="E7" s="14">
        <v>3195</v>
      </c>
      <c r="F7" s="23">
        <f t="shared" si="2"/>
        <v>1989</v>
      </c>
      <c r="G7" s="14">
        <v>87033</v>
      </c>
      <c r="H7" s="14">
        <v>85044</v>
      </c>
      <c r="I7" s="14">
        <v>5157</v>
      </c>
      <c r="J7" s="16">
        <v>1208</v>
      </c>
      <c r="K7" s="19"/>
    </row>
    <row r="8" spans="1:11" s="15" customFormat="1" ht="18.75" customHeight="1">
      <c r="A8" s="18" t="s">
        <v>4</v>
      </c>
      <c r="B8" s="14">
        <f t="shared" si="0"/>
        <v>12394</v>
      </c>
      <c r="C8" s="23">
        <f t="shared" si="1"/>
        <v>8946</v>
      </c>
      <c r="D8" s="14">
        <v>12015</v>
      </c>
      <c r="E8" s="14">
        <v>3069</v>
      </c>
      <c r="F8" s="23">
        <f t="shared" si="2"/>
        <v>3448</v>
      </c>
      <c r="G8" s="14">
        <v>84240</v>
      </c>
      <c r="H8" s="14">
        <v>80792</v>
      </c>
      <c r="I8" s="14">
        <v>5694</v>
      </c>
      <c r="J8" s="16">
        <v>1215</v>
      </c>
      <c r="K8" s="19"/>
    </row>
    <row r="9" spans="1:11" s="15" customFormat="1" ht="18.75" customHeight="1">
      <c r="A9" s="18" t="s">
        <v>5</v>
      </c>
      <c r="B9" s="14">
        <f t="shared" si="0"/>
        <v>20763</v>
      </c>
      <c r="C9" s="23">
        <f t="shared" si="1"/>
        <v>9088</v>
      </c>
      <c r="D9" s="14">
        <v>12288</v>
      </c>
      <c r="E9" s="14">
        <v>3200</v>
      </c>
      <c r="F9" s="23">
        <f t="shared" si="2"/>
        <v>11675</v>
      </c>
      <c r="G9" s="14">
        <v>94742</v>
      </c>
      <c r="H9" s="14">
        <v>83067</v>
      </c>
      <c r="I9" s="14">
        <v>6040</v>
      </c>
      <c r="J9" s="16">
        <v>1269</v>
      </c>
      <c r="K9" s="19"/>
    </row>
    <row r="10" spans="1:11" s="15" customFormat="1" ht="18.75" customHeight="1">
      <c r="A10" s="18" t="s">
        <v>6</v>
      </c>
      <c r="B10" s="14">
        <f t="shared" si="0"/>
        <v>21641</v>
      </c>
      <c r="C10" s="23">
        <f t="shared" si="1"/>
        <v>9059</v>
      </c>
      <c r="D10" s="14">
        <v>12279</v>
      </c>
      <c r="E10" s="14">
        <v>3220</v>
      </c>
      <c r="F10" s="23">
        <f t="shared" si="2"/>
        <v>12582</v>
      </c>
      <c r="G10" s="14">
        <v>101802</v>
      </c>
      <c r="H10" s="14">
        <v>89220</v>
      </c>
      <c r="I10" s="14">
        <v>5864</v>
      </c>
      <c r="J10" s="16">
        <v>1335</v>
      </c>
      <c r="K10" s="19"/>
    </row>
    <row r="11" spans="1:11" s="15" customFormat="1" ht="18.75" customHeight="1">
      <c r="A11" s="18" t="s">
        <v>7</v>
      </c>
      <c r="B11" s="14">
        <f t="shared" si="0"/>
        <v>16053</v>
      </c>
      <c r="C11" s="23">
        <f t="shared" si="1"/>
        <v>9337</v>
      </c>
      <c r="D11" s="14">
        <v>12723</v>
      </c>
      <c r="E11" s="14">
        <v>3386</v>
      </c>
      <c r="F11" s="23">
        <f t="shared" si="2"/>
        <v>6716</v>
      </c>
      <c r="G11" s="14">
        <v>101949</v>
      </c>
      <c r="H11" s="14">
        <v>95233</v>
      </c>
      <c r="I11" s="14">
        <v>6478</v>
      </c>
      <c r="J11" s="16">
        <v>1498</v>
      </c>
      <c r="K11" s="19"/>
    </row>
    <row r="12" spans="1:11" s="15" customFormat="1" ht="18.75" customHeight="1">
      <c r="A12" s="18" t="s">
        <v>8</v>
      </c>
      <c r="B12" s="14">
        <f t="shared" si="0"/>
        <v>20567</v>
      </c>
      <c r="C12" s="23">
        <f t="shared" si="1"/>
        <v>9740</v>
      </c>
      <c r="D12" s="14">
        <v>13299</v>
      </c>
      <c r="E12" s="14">
        <v>3559</v>
      </c>
      <c r="F12" s="23">
        <f t="shared" si="2"/>
        <v>10827</v>
      </c>
      <c r="G12" s="14">
        <v>111391</v>
      </c>
      <c r="H12" s="14">
        <v>100564</v>
      </c>
      <c r="I12" s="14">
        <v>6377</v>
      </c>
      <c r="J12" s="16">
        <v>1567</v>
      </c>
      <c r="K12" s="19"/>
    </row>
    <row r="13" spans="1:11" s="15" customFormat="1" ht="18.75" customHeight="1">
      <c r="A13" s="18" t="s">
        <v>9</v>
      </c>
      <c r="B13" s="14">
        <f t="shared" si="0"/>
        <v>23163</v>
      </c>
      <c r="C13" s="23">
        <f t="shared" si="1"/>
        <v>10069</v>
      </c>
      <c r="D13" s="14">
        <v>13755</v>
      </c>
      <c r="E13" s="14">
        <v>3686</v>
      </c>
      <c r="F13" s="23">
        <f t="shared" si="2"/>
        <v>13094</v>
      </c>
      <c r="G13" s="14">
        <v>103852</v>
      </c>
      <c r="H13" s="14">
        <v>90758</v>
      </c>
      <c r="I13" s="14">
        <v>6916</v>
      </c>
      <c r="J13" s="16">
        <v>1735</v>
      </c>
      <c r="K13" s="19"/>
    </row>
    <row r="14" spans="1:11" s="15" customFormat="1" ht="18.75" customHeight="1">
      <c r="A14" s="18" t="s">
        <v>10</v>
      </c>
      <c r="B14" s="14">
        <v>25577</v>
      </c>
      <c r="C14" s="23">
        <v>10390</v>
      </c>
      <c r="D14" s="14">
        <v>14157</v>
      </c>
      <c r="E14" s="14">
        <v>3767</v>
      </c>
      <c r="F14" s="23">
        <v>15187</v>
      </c>
      <c r="G14" s="14">
        <v>110984</v>
      </c>
      <c r="H14" s="14">
        <v>95797</v>
      </c>
      <c r="I14" s="14">
        <v>7167</v>
      </c>
      <c r="J14" s="16">
        <v>2079</v>
      </c>
      <c r="K14" s="19"/>
    </row>
    <row r="15" spans="1:11" s="15" customFormat="1" ht="18.75" customHeight="1">
      <c r="A15" s="18" t="s">
        <v>25</v>
      </c>
      <c r="B15" s="14">
        <v>15827</v>
      </c>
      <c r="C15" s="23">
        <v>7742</v>
      </c>
      <c r="D15" s="14">
        <v>11602</v>
      </c>
      <c r="E15" s="14">
        <v>3860</v>
      </c>
      <c r="F15" s="23">
        <v>8085</v>
      </c>
      <c r="G15" s="14">
        <v>100281</v>
      </c>
      <c r="H15" s="14">
        <v>92196</v>
      </c>
      <c r="I15" s="14">
        <v>6252</v>
      </c>
      <c r="J15" s="16">
        <v>2288</v>
      </c>
      <c r="K15" s="19"/>
    </row>
    <row r="16" spans="1:11" ht="18.75" customHeight="1" hidden="1">
      <c r="A16" s="24" t="s">
        <v>21</v>
      </c>
      <c r="B16" s="13">
        <f>C16+F16</f>
        <v>799</v>
      </c>
      <c r="C16" s="17">
        <f aca="true" t="shared" si="3" ref="C16:C28">D16-E16</f>
        <v>546</v>
      </c>
      <c r="D16" s="13">
        <v>1062</v>
      </c>
      <c r="E16" s="13">
        <v>516</v>
      </c>
      <c r="F16" s="17">
        <f aca="true" t="shared" si="4" ref="F16:F21">G16-H16</f>
        <v>253</v>
      </c>
      <c r="G16" s="13">
        <v>15859</v>
      </c>
      <c r="H16" s="13">
        <v>15606</v>
      </c>
      <c r="I16" s="13">
        <v>791</v>
      </c>
      <c r="J16" s="27">
        <v>158</v>
      </c>
      <c r="K16" s="12"/>
    </row>
    <row r="17" spans="1:11" ht="18.75" customHeight="1" hidden="1">
      <c r="A17" s="24" t="s">
        <v>22</v>
      </c>
      <c r="B17" s="13">
        <f>C17+F17</f>
        <v>1617</v>
      </c>
      <c r="C17" s="17">
        <f t="shared" si="3"/>
        <v>636</v>
      </c>
      <c r="D17" s="13">
        <v>1037</v>
      </c>
      <c r="E17" s="13">
        <v>401</v>
      </c>
      <c r="F17" s="17">
        <f t="shared" si="4"/>
        <v>981</v>
      </c>
      <c r="G17" s="13">
        <v>9144</v>
      </c>
      <c r="H17" s="13">
        <v>8163</v>
      </c>
      <c r="I17" s="13">
        <v>627</v>
      </c>
      <c r="J17" s="27">
        <v>204</v>
      </c>
      <c r="K17" s="12"/>
    </row>
    <row r="18" spans="1:11" ht="18.75" customHeight="1" hidden="1">
      <c r="A18" s="24" t="s">
        <v>23</v>
      </c>
      <c r="B18" s="13">
        <f>C18+F18</f>
        <v>1464</v>
      </c>
      <c r="C18" s="17">
        <f t="shared" si="3"/>
        <v>588</v>
      </c>
      <c r="D18" s="13">
        <v>930</v>
      </c>
      <c r="E18" s="13">
        <v>342</v>
      </c>
      <c r="F18" s="17">
        <f t="shared" si="4"/>
        <v>876</v>
      </c>
      <c r="G18" s="13">
        <v>7652</v>
      </c>
      <c r="H18" s="13">
        <v>6776</v>
      </c>
      <c r="I18" s="13">
        <v>525</v>
      </c>
      <c r="J18" s="27">
        <v>192</v>
      </c>
      <c r="K18" s="12"/>
    </row>
    <row r="19" spans="1:11" ht="18.75" customHeight="1" hidden="1">
      <c r="A19" s="24" t="s">
        <v>26</v>
      </c>
      <c r="B19" s="13">
        <f>C19+F19</f>
        <v>1499</v>
      </c>
      <c r="C19" s="17">
        <f t="shared" si="3"/>
        <v>556</v>
      </c>
      <c r="D19" s="13">
        <v>867</v>
      </c>
      <c r="E19" s="13">
        <v>311</v>
      </c>
      <c r="F19" s="17">
        <f t="shared" si="4"/>
        <v>943</v>
      </c>
      <c r="G19" s="13">
        <v>7802</v>
      </c>
      <c r="H19" s="13">
        <v>6859</v>
      </c>
      <c r="I19" s="13">
        <v>465</v>
      </c>
      <c r="J19" s="27">
        <v>203</v>
      </c>
      <c r="K19" s="12"/>
    </row>
    <row r="20" spans="1:11" ht="18.75" customHeight="1" hidden="1">
      <c r="A20" s="24" t="s">
        <v>27</v>
      </c>
      <c r="B20" s="13">
        <f aca="true" t="shared" si="5" ref="B20:B30">C20+F20</f>
        <v>941</v>
      </c>
      <c r="C20" s="17">
        <f t="shared" si="3"/>
        <v>647</v>
      </c>
      <c r="D20" s="13">
        <v>947</v>
      </c>
      <c r="E20" s="13">
        <v>300</v>
      </c>
      <c r="F20" s="17">
        <f t="shared" si="4"/>
        <v>294</v>
      </c>
      <c r="G20" s="13">
        <v>11086</v>
      </c>
      <c r="H20" s="13">
        <v>10792</v>
      </c>
      <c r="I20" s="13">
        <v>538</v>
      </c>
      <c r="J20" s="27">
        <v>193</v>
      </c>
      <c r="K20" s="12"/>
    </row>
    <row r="21" spans="1:11" ht="18.75" customHeight="1" hidden="1">
      <c r="A21" s="24" t="s">
        <v>24</v>
      </c>
      <c r="B21" s="13">
        <f t="shared" si="5"/>
        <v>1099</v>
      </c>
      <c r="C21" s="17">
        <f t="shared" si="3"/>
        <v>621</v>
      </c>
      <c r="D21" s="13">
        <v>936</v>
      </c>
      <c r="E21" s="13">
        <v>315</v>
      </c>
      <c r="F21" s="17">
        <f t="shared" si="4"/>
        <v>478</v>
      </c>
      <c r="G21" s="13">
        <v>8650</v>
      </c>
      <c r="H21" s="13">
        <v>8172</v>
      </c>
      <c r="I21" s="13">
        <v>405</v>
      </c>
      <c r="J21" s="27">
        <v>203</v>
      </c>
      <c r="K21" s="12"/>
    </row>
    <row r="22" spans="1:11" ht="18.75" customHeight="1" hidden="1">
      <c r="A22" s="24" t="s">
        <v>28</v>
      </c>
      <c r="B22" s="13">
        <f t="shared" si="5"/>
        <v>1748</v>
      </c>
      <c r="C22" s="17">
        <f t="shared" si="3"/>
        <v>681</v>
      </c>
      <c r="D22" s="13">
        <v>975</v>
      </c>
      <c r="E22" s="13">
        <v>294</v>
      </c>
      <c r="F22" s="17">
        <v>1067</v>
      </c>
      <c r="G22" s="13">
        <v>9513</v>
      </c>
      <c r="H22" s="13">
        <v>8446</v>
      </c>
      <c r="I22" s="13">
        <v>404</v>
      </c>
      <c r="J22" s="27">
        <v>188</v>
      </c>
      <c r="K22" s="12"/>
    </row>
    <row r="23" spans="1:11" ht="18.75" customHeight="1" hidden="1">
      <c r="A23" s="24" t="s">
        <v>29</v>
      </c>
      <c r="B23" s="13">
        <f t="shared" si="5"/>
        <v>1313</v>
      </c>
      <c r="C23" s="17">
        <f t="shared" si="3"/>
        <v>673</v>
      </c>
      <c r="D23" s="13">
        <v>940</v>
      </c>
      <c r="E23" s="13">
        <v>267</v>
      </c>
      <c r="F23" s="17">
        <v>640</v>
      </c>
      <c r="G23" s="13">
        <v>7500</v>
      </c>
      <c r="H23" s="13">
        <v>6860</v>
      </c>
      <c r="I23" s="13">
        <v>262</v>
      </c>
      <c r="J23" s="27">
        <v>205</v>
      </c>
      <c r="K23" s="12"/>
    </row>
    <row r="24" spans="1:11" ht="18.75" customHeight="1" hidden="1">
      <c r="A24" s="24" t="s">
        <v>30</v>
      </c>
      <c r="B24" s="13">
        <f t="shared" si="5"/>
        <v>1442</v>
      </c>
      <c r="C24" s="17">
        <f t="shared" si="3"/>
        <v>704</v>
      </c>
      <c r="D24" s="13">
        <v>977</v>
      </c>
      <c r="E24" s="13">
        <v>273</v>
      </c>
      <c r="F24" s="17">
        <f>G24-H24</f>
        <v>738</v>
      </c>
      <c r="G24" s="13">
        <v>5803</v>
      </c>
      <c r="H24" s="13">
        <v>5065</v>
      </c>
      <c r="I24" s="13">
        <v>502</v>
      </c>
      <c r="J24" s="27">
        <v>210</v>
      </c>
      <c r="K24" s="12"/>
    </row>
    <row r="25" spans="1:11" ht="18.75" customHeight="1" hidden="1">
      <c r="A25" s="24" t="s">
        <v>31</v>
      </c>
      <c r="B25" s="13">
        <f t="shared" si="5"/>
        <v>877</v>
      </c>
      <c r="C25" s="17">
        <f t="shared" si="3"/>
        <v>689</v>
      </c>
      <c r="D25" s="13">
        <v>984</v>
      </c>
      <c r="E25" s="13">
        <v>295</v>
      </c>
      <c r="F25" s="17">
        <f>G25-H25</f>
        <v>188</v>
      </c>
      <c r="G25" s="13">
        <v>4341</v>
      </c>
      <c r="H25" s="13">
        <v>4153</v>
      </c>
      <c r="I25" s="13">
        <v>369</v>
      </c>
      <c r="J25" s="27">
        <v>173</v>
      </c>
      <c r="K25" s="12"/>
    </row>
    <row r="26" spans="1:11" ht="18.75" customHeight="1" hidden="1">
      <c r="A26" s="24" t="s">
        <v>32</v>
      </c>
      <c r="B26" s="13">
        <f t="shared" si="5"/>
        <v>1509</v>
      </c>
      <c r="C26" s="17">
        <f t="shared" si="3"/>
        <v>667</v>
      </c>
      <c r="D26" s="13">
        <v>974</v>
      </c>
      <c r="E26" s="13">
        <v>307</v>
      </c>
      <c r="F26" s="17">
        <f>G26-H26</f>
        <v>842</v>
      </c>
      <c r="G26" s="13">
        <v>7795</v>
      </c>
      <c r="H26" s="13">
        <v>6953</v>
      </c>
      <c r="I26" s="13">
        <v>624</v>
      </c>
      <c r="J26" s="27">
        <v>216</v>
      </c>
      <c r="K26" s="12"/>
    </row>
    <row r="27" spans="1:11" s="15" customFormat="1" ht="18.75" customHeight="1">
      <c r="A27" s="18" t="s">
        <v>66</v>
      </c>
      <c r="B27" s="14">
        <f aca="true" t="shared" si="6" ref="B27:J27">SUM(B28:B39)</f>
        <v>22801</v>
      </c>
      <c r="C27" s="14">
        <f>D27-E27</f>
        <v>8808</v>
      </c>
      <c r="D27" s="14">
        <f t="shared" si="6"/>
        <v>12719</v>
      </c>
      <c r="E27" s="14">
        <f t="shared" si="6"/>
        <v>3911</v>
      </c>
      <c r="F27" s="14">
        <f>G27-H27</f>
        <v>13993</v>
      </c>
      <c r="G27" s="14">
        <f t="shared" si="6"/>
        <v>96391</v>
      </c>
      <c r="H27" s="14">
        <f t="shared" si="6"/>
        <v>82398</v>
      </c>
      <c r="I27" s="14">
        <f t="shared" si="6"/>
        <v>7254</v>
      </c>
      <c r="J27" s="16">
        <f t="shared" si="6"/>
        <v>2502</v>
      </c>
      <c r="K27" s="19"/>
    </row>
    <row r="28" spans="1:11" ht="18.75" customHeight="1" hidden="1">
      <c r="A28" s="25" t="s">
        <v>67</v>
      </c>
      <c r="B28" s="13">
        <f t="shared" si="5"/>
        <v>1494</v>
      </c>
      <c r="C28" s="17">
        <f t="shared" si="3"/>
        <v>600</v>
      </c>
      <c r="D28" s="13">
        <v>937</v>
      </c>
      <c r="E28" s="13">
        <v>337</v>
      </c>
      <c r="F28" s="17">
        <v>894</v>
      </c>
      <c r="G28" s="13">
        <v>7171</v>
      </c>
      <c r="H28" s="13">
        <v>6277</v>
      </c>
      <c r="I28" s="13">
        <v>719</v>
      </c>
      <c r="J28" s="27">
        <v>169</v>
      </c>
      <c r="K28" s="12"/>
    </row>
    <row r="29" spans="1:11" ht="18.75" customHeight="1" hidden="1">
      <c r="A29" s="25" t="s">
        <v>68</v>
      </c>
      <c r="B29" s="13">
        <f t="shared" si="5"/>
        <v>1388</v>
      </c>
      <c r="C29" s="17">
        <f>D29-E29</f>
        <v>552</v>
      </c>
      <c r="D29" s="13">
        <v>832</v>
      </c>
      <c r="E29" s="13">
        <v>280</v>
      </c>
      <c r="F29" s="17">
        <f>G29-H29</f>
        <v>836</v>
      </c>
      <c r="G29" s="13">
        <v>7009</v>
      </c>
      <c r="H29" s="13">
        <v>6173</v>
      </c>
      <c r="I29" s="13">
        <v>605</v>
      </c>
      <c r="J29" s="27">
        <v>132</v>
      </c>
      <c r="K29" s="12"/>
    </row>
    <row r="30" spans="1:11" ht="18.75" customHeight="1" hidden="1">
      <c r="A30" s="25" t="s">
        <v>33</v>
      </c>
      <c r="B30" s="13">
        <f t="shared" si="5"/>
        <v>2092</v>
      </c>
      <c r="C30" s="17">
        <f>D30-E30</f>
        <v>869</v>
      </c>
      <c r="D30" s="13">
        <v>1258</v>
      </c>
      <c r="E30" s="13">
        <v>389</v>
      </c>
      <c r="F30" s="17">
        <f>G30-H30</f>
        <v>1223</v>
      </c>
      <c r="G30" s="13">
        <v>9584</v>
      </c>
      <c r="H30" s="13">
        <v>8361</v>
      </c>
      <c r="I30" s="13">
        <v>581</v>
      </c>
      <c r="J30" s="27">
        <v>264</v>
      </c>
      <c r="K30" s="12"/>
    </row>
    <row r="31" spans="1:11" ht="18.75" customHeight="1" hidden="1">
      <c r="A31" s="25" t="s">
        <v>34</v>
      </c>
      <c r="B31" s="13">
        <v>2037</v>
      </c>
      <c r="C31" s="17">
        <v>761</v>
      </c>
      <c r="D31" s="13">
        <v>1094</v>
      </c>
      <c r="E31" s="13">
        <v>333</v>
      </c>
      <c r="F31" s="17">
        <v>1276</v>
      </c>
      <c r="G31" s="13">
        <v>8208</v>
      </c>
      <c r="H31" s="13">
        <v>6932</v>
      </c>
      <c r="I31" s="13">
        <v>648</v>
      </c>
      <c r="J31" s="27">
        <v>237</v>
      </c>
      <c r="K31" s="12"/>
    </row>
    <row r="32" spans="1:11" ht="18.75" customHeight="1" hidden="1">
      <c r="A32" s="25" t="s">
        <v>35</v>
      </c>
      <c r="B32" s="13">
        <f>C32+F32</f>
        <v>2404</v>
      </c>
      <c r="C32" s="17">
        <f>D32-E32</f>
        <v>772</v>
      </c>
      <c r="D32" s="13">
        <v>1079</v>
      </c>
      <c r="E32" s="13">
        <v>307</v>
      </c>
      <c r="F32" s="17">
        <f>G32-H32</f>
        <v>1632</v>
      </c>
      <c r="G32" s="13">
        <v>8271</v>
      </c>
      <c r="H32" s="13">
        <v>6639</v>
      </c>
      <c r="I32" s="13">
        <v>586</v>
      </c>
      <c r="J32" s="27">
        <v>186</v>
      </c>
      <c r="K32" s="12"/>
    </row>
    <row r="33" spans="1:11" ht="18.75" customHeight="1" hidden="1">
      <c r="A33" s="24" t="s">
        <v>69</v>
      </c>
      <c r="B33" s="13">
        <f>C33+F33</f>
        <v>2972</v>
      </c>
      <c r="C33" s="17">
        <f>D33-E33</f>
        <v>745</v>
      </c>
      <c r="D33" s="13">
        <v>1056</v>
      </c>
      <c r="E33" s="13">
        <v>311</v>
      </c>
      <c r="F33" s="17">
        <f>G33-H33</f>
        <v>2227</v>
      </c>
      <c r="G33" s="13">
        <v>10555</v>
      </c>
      <c r="H33" s="13">
        <v>8328</v>
      </c>
      <c r="I33" s="13">
        <v>595</v>
      </c>
      <c r="J33" s="27">
        <v>229</v>
      </c>
      <c r="K33" s="12"/>
    </row>
    <row r="34" spans="1:11" ht="18.75" customHeight="1" hidden="1">
      <c r="A34" s="24" t="s">
        <v>45</v>
      </c>
      <c r="B34" s="13">
        <f>C34+F34</f>
        <v>1790</v>
      </c>
      <c r="C34" s="17">
        <f>D34-E34</f>
        <v>738</v>
      </c>
      <c r="D34" s="13">
        <v>1033</v>
      </c>
      <c r="E34" s="13">
        <v>295</v>
      </c>
      <c r="F34" s="17">
        <f>G34-H34</f>
        <v>1052</v>
      </c>
      <c r="G34" s="13">
        <v>8012</v>
      </c>
      <c r="H34" s="13">
        <v>6960</v>
      </c>
      <c r="I34" s="13">
        <v>570</v>
      </c>
      <c r="J34" s="27">
        <v>227</v>
      </c>
      <c r="K34" s="12"/>
    </row>
    <row r="35" spans="1:11" ht="18.75" customHeight="1" hidden="1">
      <c r="A35" s="24" t="s">
        <v>46</v>
      </c>
      <c r="B35" s="13">
        <f>C35+F35</f>
        <v>2091</v>
      </c>
      <c r="C35" s="17">
        <f>D35-E35</f>
        <v>742</v>
      </c>
      <c r="D35" s="13">
        <v>1038</v>
      </c>
      <c r="E35" s="13">
        <v>296</v>
      </c>
      <c r="F35" s="17">
        <f>G35-H35</f>
        <v>1349</v>
      </c>
      <c r="G35" s="13">
        <v>9699</v>
      </c>
      <c r="H35" s="13">
        <v>8350</v>
      </c>
      <c r="I35" s="13">
        <v>443</v>
      </c>
      <c r="J35" s="27">
        <v>196</v>
      </c>
      <c r="K35" s="12"/>
    </row>
    <row r="36" spans="1:11" ht="18.75" customHeight="1" hidden="1">
      <c r="A36" s="24" t="s">
        <v>48</v>
      </c>
      <c r="B36" s="13">
        <v>1258</v>
      </c>
      <c r="C36" s="17">
        <v>635</v>
      </c>
      <c r="D36" s="13">
        <v>977</v>
      </c>
      <c r="E36" s="13">
        <v>342</v>
      </c>
      <c r="F36" s="17">
        <v>623</v>
      </c>
      <c r="G36" s="13">
        <v>6914</v>
      </c>
      <c r="H36" s="13">
        <v>6291</v>
      </c>
      <c r="I36" s="13">
        <v>339</v>
      </c>
      <c r="J36" s="27">
        <v>175</v>
      </c>
      <c r="K36" s="12"/>
    </row>
    <row r="37" spans="1:11" ht="18.75" customHeight="1" hidden="1">
      <c r="A37" s="24" t="s">
        <v>49</v>
      </c>
      <c r="B37" s="13">
        <f aca="true" t="shared" si="7" ref="B37:B74">C37+F37</f>
        <v>1460</v>
      </c>
      <c r="C37" s="17">
        <f aca="true" t="shared" si="8" ref="C37:C49">D37-E37</f>
        <v>845</v>
      </c>
      <c r="D37" s="13">
        <v>1220</v>
      </c>
      <c r="E37" s="13">
        <v>375</v>
      </c>
      <c r="F37" s="17">
        <f aca="true" t="shared" si="9" ref="F37:F52">G37-H37</f>
        <v>615</v>
      </c>
      <c r="G37" s="13">
        <v>7377</v>
      </c>
      <c r="H37" s="13">
        <v>6762</v>
      </c>
      <c r="I37" s="13">
        <v>593</v>
      </c>
      <c r="J37" s="27">
        <v>213</v>
      </c>
      <c r="K37" s="12"/>
    </row>
    <row r="38" spans="1:11" ht="18.75" customHeight="1" hidden="1">
      <c r="A38" s="24" t="s">
        <v>50</v>
      </c>
      <c r="B38" s="13">
        <f t="shared" si="7"/>
        <v>1708</v>
      </c>
      <c r="C38" s="17">
        <f t="shared" si="8"/>
        <v>794</v>
      </c>
      <c r="D38" s="13">
        <v>1096</v>
      </c>
      <c r="E38" s="13">
        <v>302</v>
      </c>
      <c r="F38" s="17">
        <f t="shared" si="9"/>
        <v>914</v>
      </c>
      <c r="G38" s="13">
        <v>6315</v>
      </c>
      <c r="H38" s="13">
        <v>5401</v>
      </c>
      <c r="I38" s="13">
        <v>680</v>
      </c>
      <c r="J38" s="27">
        <v>206</v>
      </c>
      <c r="K38" s="12"/>
    </row>
    <row r="39" spans="1:11" ht="18.75" customHeight="1" hidden="1">
      <c r="A39" s="25" t="s">
        <v>70</v>
      </c>
      <c r="B39" s="29">
        <f t="shared" si="7"/>
        <v>2107</v>
      </c>
      <c r="C39" s="29">
        <f t="shared" si="8"/>
        <v>755</v>
      </c>
      <c r="D39" s="29">
        <v>1099</v>
      </c>
      <c r="E39" s="29">
        <v>344</v>
      </c>
      <c r="F39" s="29">
        <f t="shared" si="9"/>
        <v>1352</v>
      </c>
      <c r="G39" s="29">
        <v>7276</v>
      </c>
      <c r="H39" s="29">
        <v>5924</v>
      </c>
      <c r="I39" s="29">
        <v>895</v>
      </c>
      <c r="J39" s="30">
        <v>268</v>
      </c>
      <c r="K39" s="12"/>
    </row>
    <row r="40" spans="1:11" ht="18.75" customHeight="1">
      <c r="A40" s="18" t="s">
        <v>71</v>
      </c>
      <c r="B40" s="14">
        <f t="shared" si="7"/>
        <v>25201</v>
      </c>
      <c r="C40" s="28">
        <f aca="true" t="shared" si="10" ref="C40:J40">C41+C42+C43+C44+C45+C46+C47+C48+C49+C50+C51+C52</f>
        <v>9378</v>
      </c>
      <c r="D40" s="28">
        <f t="shared" si="10"/>
        <v>13392</v>
      </c>
      <c r="E40" s="28">
        <f t="shared" si="10"/>
        <v>4014</v>
      </c>
      <c r="F40" s="28">
        <f t="shared" si="10"/>
        <v>15823</v>
      </c>
      <c r="G40" s="28">
        <f t="shared" si="10"/>
        <v>95461</v>
      </c>
      <c r="H40" s="28">
        <f t="shared" si="10"/>
        <v>79638</v>
      </c>
      <c r="I40" s="28">
        <f t="shared" si="10"/>
        <v>8152</v>
      </c>
      <c r="J40" s="31">
        <f t="shared" si="10"/>
        <v>2935</v>
      </c>
      <c r="K40" s="12"/>
    </row>
    <row r="41" spans="1:10" s="12" customFormat="1" ht="18.75" customHeight="1" hidden="1">
      <c r="A41" s="25" t="s">
        <v>72</v>
      </c>
      <c r="B41" s="29">
        <f t="shared" si="7"/>
        <v>1754</v>
      </c>
      <c r="C41" s="29">
        <f t="shared" si="8"/>
        <v>698</v>
      </c>
      <c r="D41" s="29">
        <v>1040</v>
      </c>
      <c r="E41" s="29">
        <v>342</v>
      </c>
      <c r="F41" s="29">
        <f t="shared" si="9"/>
        <v>1056</v>
      </c>
      <c r="G41" s="29">
        <v>7011</v>
      </c>
      <c r="H41" s="29">
        <v>5955</v>
      </c>
      <c r="I41" s="29">
        <v>937</v>
      </c>
      <c r="J41" s="30">
        <v>221</v>
      </c>
    </row>
    <row r="42" spans="1:10" s="12" customFormat="1" ht="18.75" customHeight="1" hidden="1">
      <c r="A42" s="25" t="s">
        <v>73</v>
      </c>
      <c r="B42" s="29">
        <f t="shared" si="7"/>
        <v>1646</v>
      </c>
      <c r="C42" s="29">
        <f t="shared" si="8"/>
        <v>547</v>
      </c>
      <c r="D42" s="29">
        <v>881</v>
      </c>
      <c r="E42" s="29">
        <v>334</v>
      </c>
      <c r="F42" s="29">
        <f t="shared" si="9"/>
        <v>1099</v>
      </c>
      <c r="G42" s="29">
        <v>7054</v>
      </c>
      <c r="H42" s="29">
        <v>5955</v>
      </c>
      <c r="I42" s="29">
        <v>647</v>
      </c>
      <c r="J42" s="30">
        <v>186</v>
      </c>
    </row>
    <row r="43" spans="1:10" s="12" customFormat="1" ht="18.75" customHeight="1" hidden="1">
      <c r="A43" s="25" t="s">
        <v>41</v>
      </c>
      <c r="B43" s="29">
        <f t="shared" si="7"/>
        <v>2321</v>
      </c>
      <c r="C43" s="29">
        <f t="shared" si="8"/>
        <v>761</v>
      </c>
      <c r="D43" s="29">
        <v>1159</v>
      </c>
      <c r="E43" s="29">
        <v>398</v>
      </c>
      <c r="F43" s="29">
        <f t="shared" si="9"/>
        <v>1560</v>
      </c>
      <c r="G43" s="29">
        <v>8142</v>
      </c>
      <c r="H43" s="29">
        <v>6582</v>
      </c>
      <c r="I43" s="29">
        <v>674</v>
      </c>
      <c r="J43" s="30">
        <v>225</v>
      </c>
    </row>
    <row r="44" spans="1:10" s="12" customFormat="1" ht="18.75" customHeight="1" hidden="1">
      <c r="A44" s="25" t="s">
        <v>40</v>
      </c>
      <c r="B44" s="29">
        <f>C44+F44</f>
        <v>2279</v>
      </c>
      <c r="C44" s="29">
        <f>D44-E44</f>
        <v>593</v>
      </c>
      <c r="D44" s="29">
        <v>928</v>
      </c>
      <c r="E44" s="29">
        <v>335</v>
      </c>
      <c r="F44" s="29">
        <f>G44-H44</f>
        <v>1686</v>
      </c>
      <c r="G44" s="29">
        <v>7990</v>
      </c>
      <c r="H44" s="29">
        <v>6304</v>
      </c>
      <c r="I44" s="29">
        <v>672</v>
      </c>
      <c r="J44" s="30">
        <v>235</v>
      </c>
    </row>
    <row r="45" spans="1:10" s="12" customFormat="1" ht="18.75" customHeight="1" hidden="1">
      <c r="A45" s="25" t="s">
        <v>42</v>
      </c>
      <c r="B45" s="29">
        <f t="shared" si="7"/>
        <v>2742</v>
      </c>
      <c r="C45" s="29">
        <f t="shared" si="8"/>
        <v>741</v>
      </c>
      <c r="D45" s="29">
        <v>1124</v>
      </c>
      <c r="E45" s="29">
        <v>383</v>
      </c>
      <c r="F45" s="29">
        <f t="shared" si="9"/>
        <v>2001</v>
      </c>
      <c r="G45" s="29">
        <v>8810</v>
      </c>
      <c r="H45" s="29">
        <v>6809</v>
      </c>
      <c r="I45" s="29">
        <v>682</v>
      </c>
      <c r="J45" s="30">
        <v>265</v>
      </c>
    </row>
    <row r="46" spans="1:10" s="12" customFormat="1" ht="18.75" customHeight="1" hidden="1">
      <c r="A46" s="25" t="s">
        <v>43</v>
      </c>
      <c r="B46" s="29">
        <f t="shared" si="7"/>
        <v>2846</v>
      </c>
      <c r="C46" s="29">
        <f t="shared" si="8"/>
        <v>639</v>
      </c>
      <c r="D46" s="29">
        <v>960</v>
      </c>
      <c r="E46" s="29">
        <v>321</v>
      </c>
      <c r="F46" s="29">
        <f t="shared" si="9"/>
        <v>2207</v>
      </c>
      <c r="G46" s="29">
        <v>10550</v>
      </c>
      <c r="H46" s="29">
        <v>8343</v>
      </c>
      <c r="I46" s="29">
        <v>740</v>
      </c>
      <c r="J46" s="30">
        <v>247</v>
      </c>
    </row>
    <row r="47" spans="1:10" s="12" customFormat="1" ht="18.75" customHeight="1" hidden="1">
      <c r="A47" s="25" t="s">
        <v>44</v>
      </c>
      <c r="B47" s="29">
        <f t="shared" si="7"/>
        <v>2108</v>
      </c>
      <c r="C47" s="29">
        <f t="shared" si="8"/>
        <v>776</v>
      </c>
      <c r="D47" s="29">
        <v>1090</v>
      </c>
      <c r="E47" s="29">
        <v>314</v>
      </c>
      <c r="F47" s="29">
        <f t="shared" si="9"/>
        <v>1332</v>
      </c>
      <c r="G47" s="29">
        <v>7836</v>
      </c>
      <c r="H47" s="29">
        <v>6504</v>
      </c>
      <c r="I47" s="29">
        <v>597</v>
      </c>
      <c r="J47" s="30">
        <v>253</v>
      </c>
    </row>
    <row r="48" spans="1:10" s="12" customFormat="1" ht="18.75" customHeight="1" hidden="1">
      <c r="A48" s="25" t="s">
        <v>47</v>
      </c>
      <c r="B48" s="29">
        <f t="shared" si="7"/>
        <v>2015</v>
      </c>
      <c r="C48" s="29">
        <f t="shared" si="8"/>
        <v>898</v>
      </c>
      <c r="D48" s="29">
        <v>1188</v>
      </c>
      <c r="E48" s="29">
        <v>290</v>
      </c>
      <c r="F48" s="29">
        <f t="shared" si="9"/>
        <v>1117</v>
      </c>
      <c r="G48" s="29">
        <v>8929</v>
      </c>
      <c r="H48" s="29">
        <v>7812</v>
      </c>
      <c r="I48" s="29">
        <v>403</v>
      </c>
      <c r="J48" s="30">
        <v>274</v>
      </c>
    </row>
    <row r="49" spans="1:11" ht="18.75" customHeight="1" hidden="1">
      <c r="A49" s="25" t="s">
        <v>36</v>
      </c>
      <c r="B49" s="29">
        <f t="shared" si="7"/>
        <v>1791</v>
      </c>
      <c r="C49" s="29">
        <f t="shared" si="8"/>
        <v>859</v>
      </c>
      <c r="D49" s="29">
        <v>1149</v>
      </c>
      <c r="E49" s="29">
        <v>290</v>
      </c>
      <c r="F49" s="29">
        <f t="shared" si="9"/>
        <v>932</v>
      </c>
      <c r="G49" s="29">
        <v>7818</v>
      </c>
      <c r="H49" s="29">
        <v>6886</v>
      </c>
      <c r="I49" s="29">
        <v>556</v>
      </c>
      <c r="J49" s="30">
        <v>229</v>
      </c>
      <c r="K49" s="12"/>
    </row>
    <row r="50" spans="1:11" ht="18.75" customHeight="1" hidden="1">
      <c r="A50" s="25" t="s">
        <v>37</v>
      </c>
      <c r="B50" s="29">
        <f t="shared" si="7"/>
        <v>2050</v>
      </c>
      <c r="C50" s="29">
        <f>D50-E50</f>
        <v>1015</v>
      </c>
      <c r="D50" s="29">
        <v>1337</v>
      </c>
      <c r="E50" s="29">
        <v>322</v>
      </c>
      <c r="F50" s="29">
        <f t="shared" si="9"/>
        <v>1035</v>
      </c>
      <c r="G50" s="29">
        <v>6958</v>
      </c>
      <c r="H50" s="29">
        <v>5923</v>
      </c>
      <c r="I50" s="29">
        <v>620</v>
      </c>
      <c r="J50" s="30">
        <v>302</v>
      </c>
      <c r="K50" s="12"/>
    </row>
    <row r="51" spans="1:11" ht="18.75" customHeight="1" hidden="1">
      <c r="A51" s="25" t="s">
        <v>38</v>
      </c>
      <c r="B51" s="29">
        <f t="shared" si="7"/>
        <v>1757</v>
      </c>
      <c r="C51" s="29">
        <f>D51-E51</f>
        <v>910</v>
      </c>
      <c r="D51" s="29">
        <v>1253</v>
      </c>
      <c r="E51" s="29">
        <v>343</v>
      </c>
      <c r="F51" s="29">
        <f t="shared" si="9"/>
        <v>847</v>
      </c>
      <c r="G51" s="29">
        <v>6596</v>
      </c>
      <c r="H51" s="29">
        <v>5749</v>
      </c>
      <c r="I51" s="29">
        <v>786</v>
      </c>
      <c r="J51" s="30">
        <v>251</v>
      </c>
      <c r="K51" s="12"/>
    </row>
    <row r="52" spans="1:11" ht="18.75" customHeight="1" hidden="1">
      <c r="A52" s="25" t="s">
        <v>39</v>
      </c>
      <c r="B52" s="29">
        <f t="shared" si="7"/>
        <v>1892</v>
      </c>
      <c r="C52" s="29">
        <f>D52-E52</f>
        <v>941</v>
      </c>
      <c r="D52" s="29">
        <v>1283</v>
      </c>
      <c r="E52" s="29">
        <v>342</v>
      </c>
      <c r="F52" s="29">
        <f t="shared" si="9"/>
        <v>951</v>
      </c>
      <c r="G52" s="29">
        <v>7767</v>
      </c>
      <c r="H52" s="29">
        <v>6816</v>
      </c>
      <c r="I52" s="29">
        <v>838</v>
      </c>
      <c r="J52" s="30">
        <v>247</v>
      </c>
      <c r="K52" s="12"/>
    </row>
    <row r="53" spans="1:11" ht="18.75" customHeight="1">
      <c r="A53" s="18" t="s">
        <v>74</v>
      </c>
      <c r="B53" s="14">
        <f t="shared" si="7"/>
        <v>17904</v>
      </c>
      <c r="C53" s="28">
        <f aca="true" t="shared" si="11" ref="C53:J53">C54+C55+C56+C57+C58+C59+C60+C61+C62+C63+C64+C65</f>
        <v>7443</v>
      </c>
      <c r="D53" s="28">
        <f t="shared" si="11"/>
        <v>11451</v>
      </c>
      <c r="E53" s="28">
        <f t="shared" si="11"/>
        <v>4008</v>
      </c>
      <c r="F53" s="28">
        <f t="shared" si="11"/>
        <v>10461</v>
      </c>
      <c r="G53" s="28">
        <f t="shared" si="11"/>
        <v>93087</v>
      </c>
      <c r="H53" s="28">
        <f t="shared" si="11"/>
        <v>82626</v>
      </c>
      <c r="I53" s="28">
        <f t="shared" si="11"/>
        <v>7641</v>
      </c>
      <c r="J53" s="31">
        <f t="shared" si="11"/>
        <v>3175</v>
      </c>
      <c r="K53" s="12"/>
    </row>
    <row r="54" spans="1:11" ht="18.75" customHeight="1" hidden="1">
      <c r="A54" s="25" t="s">
        <v>72</v>
      </c>
      <c r="B54" s="29">
        <f t="shared" si="7"/>
        <v>1326</v>
      </c>
      <c r="C54" s="29">
        <f aca="true" t="shared" si="12" ref="C54:C65">D54-E54</f>
        <v>732</v>
      </c>
      <c r="D54" s="29">
        <v>1061</v>
      </c>
      <c r="E54" s="29">
        <v>329</v>
      </c>
      <c r="F54" s="29">
        <f aca="true" t="shared" si="13" ref="F54:F65">G54-H54</f>
        <v>594</v>
      </c>
      <c r="G54" s="29">
        <v>6172</v>
      </c>
      <c r="H54" s="29">
        <v>5578</v>
      </c>
      <c r="I54" s="29">
        <v>884</v>
      </c>
      <c r="J54" s="30">
        <v>213</v>
      </c>
      <c r="K54" s="12"/>
    </row>
    <row r="55" spans="1:11" ht="18.75" customHeight="1" hidden="1">
      <c r="A55" s="25" t="s">
        <v>51</v>
      </c>
      <c r="B55" s="29">
        <f t="shared" si="7"/>
        <v>1961</v>
      </c>
      <c r="C55" s="29">
        <f t="shared" si="12"/>
        <v>614</v>
      </c>
      <c r="D55" s="10">
        <v>964</v>
      </c>
      <c r="E55" s="10">
        <v>350</v>
      </c>
      <c r="F55" s="29">
        <f t="shared" si="13"/>
        <v>1347</v>
      </c>
      <c r="G55" s="10">
        <v>8932</v>
      </c>
      <c r="H55" s="10">
        <v>7585</v>
      </c>
      <c r="I55" s="10">
        <v>574</v>
      </c>
      <c r="J55" s="11">
        <v>258</v>
      </c>
      <c r="K55" s="12"/>
    </row>
    <row r="56" spans="1:11" ht="18.75" customHeight="1" hidden="1">
      <c r="A56" s="25" t="s">
        <v>41</v>
      </c>
      <c r="B56" s="29">
        <f t="shared" si="7"/>
        <v>2148</v>
      </c>
      <c r="C56" s="29">
        <f t="shared" si="12"/>
        <v>628</v>
      </c>
      <c r="D56" s="10">
        <v>987</v>
      </c>
      <c r="E56" s="10">
        <v>359</v>
      </c>
      <c r="F56" s="29">
        <f t="shared" si="13"/>
        <v>1520</v>
      </c>
      <c r="G56" s="10">
        <v>8955</v>
      </c>
      <c r="H56" s="10">
        <v>7435</v>
      </c>
      <c r="I56" s="10">
        <v>656</v>
      </c>
      <c r="J56" s="11">
        <v>273</v>
      </c>
      <c r="K56" s="12"/>
    </row>
    <row r="57" spans="1:11" ht="18.75" customHeight="1" hidden="1">
      <c r="A57" s="25" t="s">
        <v>40</v>
      </c>
      <c r="B57" s="29">
        <f t="shared" si="7"/>
        <v>2184</v>
      </c>
      <c r="C57" s="29">
        <f t="shared" si="12"/>
        <v>638</v>
      </c>
      <c r="D57" s="10">
        <v>994</v>
      </c>
      <c r="E57" s="10">
        <v>356</v>
      </c>
      <c r="F57" s="29">
        <f t="shared" si="13"/>
        <v>1546</v>
      </c>
      <c r="G57" s="10">
        <v>8583</v>
      </c>
      <c r="H57" s="10">
        <v>7037</v>
      </c>
      <c r="I57" s="10">
        <v>606</v>
      </c>
      <c r="J57" s="11">
        <v>245</v>
      </c>
      <c r="K57" s="12"/>
    </row>
    <row r="58" spans="1:11" ht="18.75" customHeight="1" hidden="1">
      <c r="A58" s="25" t="s">
        <v>42</v>
      </c>
      <c r="B58" s="29">
        <f t="shared" si="7"/>
        <v>1760</v>
      </c>
      <c r="C58" s="29">
        <f t="shared" si="12"/>
        <v>570</v>
      </c>
      <c r="D58" s="10">
        <v>939</v>
      </c>
      <c r="E58" s="10">
        <v>369</v>
      </c>
      <c r="F58" s="29">
        <f t="shared" si="13"/>
        <v>1190</v>
      </c>
      <c r="G58" s="10">
        <v>8619</v>
      </c>
      <c r="H58" s="10">
        <v>7429</v>
      </c>
      <c r="I58" s="10">
        <v>613</v>
      </c>
      <c r="J58" s="11">
        <v>263</v>
      </c>
      <c r="K58" s="12"/>
    </row>
    <row r="59" spans="1:11" ht="18.75" customHeight="1" hidden="1">
      <c r="A59" s="25" t="s">
        <v>43</v>
      </c>
      <c r="B59" s="29">
        <f t="shared" si="7"/>
        <v>1962</v>
      </c>
      <c r="C59" s="29">
        <f t="shared" si="12"/>
        <v>570</v>
      </c>
      <c r="D59" s="10">
        <v>881</v>
      </c>
      <c r="E59" s="10">
        <v>311</v>
      </c>
      <c r="F59" s="29">
        <f t="shared" si="13"/>
        <v>1392</v>
      </c>
      <c r="G59" s="10">
        <v>9507</v>
      </c>
      <c r="H59" s="10">
        <v>8115</v>
      </c>
      <c r="I59" s="10">
        <v>587</v>
      </c>
      <c r="J59" s="11">
        <v>267</v>
      </c>
      <c r="K59" s="12"/>
    </row>
    <row r="60" spans="1:11" ht="18.75" customHeight="1" hidden="1">
      <c r="A60" s="25" t="s">
        <v>44</v>
      </c>
      <c r="B60" s="29">
        <f t="shared" si="7"/>
        <v>1336</v>
      </c>
      <c r="C60" s="29">
        <f t="shared" si="12"/>
        <v>590</v>
      </c>
      <c r="D60" s="10">
        <v>913</v>
      </c>
      <c r="E60" s="10">
        <v>323</v>
      </c>
      <c r="F60" s="29">
        <f t="shared" si="13"/>
        <v>746</v>
      </c>
      <c r="G60" s="10">
        <v>7883</v>
      </c>
      <c r="H60" s="10">
        <v>7137</v>
      </c>
      <c r="I60" s="10">
        <v>610</v>
      </c>
      <c r="J60" s="11">
        <v>280</v>
      </c>
      <c r="K60" s="12"/>
    </row>
    <row r="61" spans="1:11" ht="18.75" customHeight="1" hidden="1">
      <c r="A61" s="25" t="s">
        <v>47</v>
      </c>
      <c r="B61" s="29">
        <f t="shared" si="7"/>
        <v>1277</v>
      </c>
      <c r="C61" s="29">
        <f t="shared" si="12"/>
        <v>624</v>
      </c>
      <c r="D61" s="10">
        <v>975</v>
      </c>
      <c r="E61" s="10">
        <v>351</v>
      </c>
      <c r="F61" s="29">
        <f t="shared" si="13"/>
        <v>653</v>
      </c>
      <c r="G61" s="10">
        <v>9556</v>
      </c>
      <c r="H61" s="10">
        <v>8903</v>
      </c>
      <c r="I61" s="10">
        <v>552</v>
      </c>
      <c r="J61" s="11">
        <v>314</v>
      </c>
      <c r="K61" s="12"/>
    </row>
    <row r="62" spans="1:11" ht="18.75" customHeight="1" hidden="1">
      <c r="A62" s="25" t="s">
        <v>36</v>
      </c>
      <c r="B62" s="29">
        <f t="shared" si="7"/>
        <v>802</v>
      </c>
      <c r="C62" s="29">
        <f t="shared" si="12"/>
        <v>498</v>
      </c>
      <c r="D62" s="29">
        <v>770</v>
      </c>
      <c r="E62" s="29">
        <v>272</v>
      </c>
      <c r="F62" s="29">
        <f t="shared" si="13"/>
        <v>304</v>
      </c>
      <c r="G62" s="29">
        <v>5769</v>
      </c>
      <c r="H62" s="29">
        <v>5465</v>
      </c>
      <c r="I62" s="29">
        <v>287</v>
      </c>
      <c r="J62" s="30">
        <v>218</v>
      </c>
      <c r="K62" s="12"/>
    </row>
    <row r="63" spans="1:11" ht="18.75" customHeight="1" hidden="1">
      <c r="A63" s="25" t="s">
        <v>37</v>
      </c>
      <c r="B63" s="29">
        <f t="shared" si="7"/>
        <v>1066</v>
      </c>
      <c r="C63" s="29">
        <f t="shared" si="12"/>
        <v>738</v>
      </c>
      <c r="D63" s="29">
        <v>1071</v>
      </c>
      <c r="E63" s="29">
        <v>333</v>
      </c>
      <c r="F63" s="29">
        <f t="shared" si="13"/>
        <v>328</v>
      </c>
      <c r="G63" s="29">
        <v>5610</v>
      </c>
      <c r="H63" s="29">
        <v>5282</v>
      </c>
      <c r="I63" s="29">
        <v>654</v>
      </c>
      <c r="J63" s="30">
        <v>311</v>
      </c>
      <c r="K63" s="12"/>
    </row>
    <row r="64" spans="1:11" ht="18.75" customHeight="1" hidden="1">
      <c r="A64" s="25" t="s">
        <v>38</v>
      </c>
      <c r="B64" s="29">
        <f t="shared" si="7"/>
        <v>800</v>
      </c>
      <c r="C64" s="29">
        <f t="shared" si="12"/>
        <v>601</v>
      </c>
      <c r="D64" s="29">
        <v>930</v>
      </c>
      <c r="E64" s="29">
        <v>329</v>
      </c>
      <c r="F64" s="29">
        <f t="shared" si="13"/>
        <v>199</v>
      </c>
      <c r="G64" s="29">
        <v>5098</v>
      </c>
      <c r="H64" s="29">
        <v>4899</v>
      </c>
      <c r="I64" s="29">
        <v>727</v>
      </c>
      <c r="J64" s="30">
        <v>256</v>
      </c>
      <c r="K64" s="12"/>
    </row>
    <row r="65" spans="1:11" ht="18.75" customHeight="1" hidden="1">
      <c r="A65" s="25" t="s">
        <v>39</v>
      </c>
      <c r="B65" s="29">
        <f t="shared" si="7"/>
        <v>1282</v>
      </c>
      <c r="C65" s="29">
        <f t="shared" si="12"/>
        <v>640</v>
      </c>
      <c r="D65" s="29">
        <v>966</v>
      </c>
      <c r="E65" s="29">
        <v>326</v>
      </c>
      <c r="F65" s="29">
        <f t="shared" si="13"/>
        <v>642</v>
      </c>
      <c r="G65" s="29">
        <v>8403</v>
      </c>
      <c r="H65" s="29">
        <v>7761</v>
      </c>
      <c r="I65" s="29">
        <v>891</v>
      </c>
      <c r="J65" s="30">
        <v>277</v>
      </c>
      <c r="K65" s="12"/>
    </row>
    <row r="66" spans="1:11" ht="18.75" customHeight="1">
      <c r="A66" s="18" t="s">
        <v>75</v>
      </c>
      <c r="B66" s="14">
        <f t="shared" si="7"/>
        <v>13012</v>
      </c>
      <c r="C66" s="28">
        <f aca="true" t="shared" si="14" ref="C66:J66">C67+C68+C69+C70+C71+C72+C73+C74+C75+C76+C77+C78</f>
        <v>6735</v>
      </c>
      <c r="D66" s="28">
        <f t="shared" si="14"/>
        <v>10883</v>
      </c>
      <c r="E66" s="28">
        <f t="shared" si="14"/>
        <v>4148</v>
      </c>
      <c r="F66" s="28">
        <f t="shared" si="14"/>
        <v>6277</v>
      </c>
      <c r="G66" s="28">
        <f t="shared" si="14"/>
        <v>93419</v>
      </c>
      <c r="H66" s="28">
        <f t="shared" si="14"/>
        <v>87142</v>
      </c>
      <c r="I66" s="28">
        <f t="shared" si="14"/>
        <v>7210</v>
      </c>
      <c r="J66" s="31">
        <f t="shared" si="14"/>
        <v>3280</v>
      </c>
      <c r="K66" s="12"/>
    </row>
    <row r="67" spans="1:11" ht="18.75" customHeight="1" hidden="1">
      <c r="A67" s="25" t="s">
        <v>72</v>
      </c>
      <c r="B67" s="29">
        <f t="shared" si="7"/>
        <v>542</v>
      </c>
      <c r="C67" s="29">
        <f aca="true" t="shared" si="15" ref="C67:C74">D67-E67</f>
        <v>567</v>
      </c>
      <c r="D67" s="29">
        <v>954</v>
      </c>
      <c r="E67" s="29">
        <v>387</v>
      </c>
      <c r="F67" s="29">
        <f aca="true" t="shared" si="16" ref="F67:F104">G67-H67</f>
        <v>-25</v>
      </c>
      <c r="G67" s="29">
        <v>7995</v>
      </c>
      <c r="H67" s="29">
        <v>8020</v>
      </c>
      <c r="I67" s="29">
        <v>747</v>
      </c>
      <c r="J67" s="30">
        <v>251</v>
      </c>
      <c r="K67" s="12"/>
    </row>
    <row r="68" spans="1:11" ht="18.75" customHeight="1" hidden="1">
      <c r="A68" s="25" t="s">
        <v>51</v>
      </c>
      <c r="B68" s="29">
        <f t="shared" si="7"/>
        <v>274</v>
      </c>
      <c r="C68" s="29">
        <f t="shared" si="15"/>
        <v>473</v>
      </c>
      <c r="D68" s="29">
        <v>804</v>
      </c>
      <c r="E68" s="29">
        <v>331</v>
      </c>
      <c r="F68" s="29">
        <f t="shared" si="16"/>
        <v>-199</v>
      </c>
      <c r="G68" s="29">
        <v>7801</v>
      </c>
      <c r="H68" s="29">
        <v>8000</v>
      </c>
      <c r="I68" s="29">
        <v>572</v>
      </c>
      <c r="J68" s="30">
        <v>189</v>
      </c>
      <c r="K68" s="12"/>
    </row>
    <row r="69" spans="1:11" ht="18.75" customHeight="1" hidden="1">
      <c r="A69" s="25" t="s">
        <v>41</v>
      </c>
      <c r="B69" s="29">
        <f t="shared" si="7"/>
        <v>1335</v>
      </c>
      <c r="C69" s="29">
        <f t="shared" si="15"/>
        <v>489</v>
      </c>
      <c r="D69" s="29">
        <v>827</v>
      </c>
      <c r="E69" s="29">
        <v>338</v>
      </c>
      <c r="F69" s="29">
        <f t="shared" si="16"/>
        <v>846</v>
      </c>
      <c r="G69" s="29">
        <v>8893</v>
      </c>
      <c r="H69" s="29">
        <v>8047</v>
      </c>
      <c r="I69" s="29">
        <v>594</v>
      </c>
      <c r="J69" s="30">
        <v>290</v>
      </c>
      <c r="K69" s="12"/>
    </row>
    <row r="70" spans="1:11" ht="18.75" customHeight="1" hidden="1">
      <c r="A70" s="25" t="s">
        <v>40</v>
      </c>
      <c r="B70" s="29">
        <f t="shared" si="7"/>
        <v>1549</v>
      </c>
      <c r="C70" s="29">
        <f t="shared" si="15"/>
        <v>531</v>
      </c>
      <c r="D70" s="29">
        <v>911</v>
      </c>
      <c r="E70" s="29">
        <v>380</v>
      </c>
      <c r="F70" s="29">
        <f t="shared" si="16"/>
        <v>1018</v>
      </c>
      <c r="G70" s="29">
        <v>8051</v>
      </c>
      <c r="H70" s="29">
        <v>7033</v>
      </c>
      <c r="I70" s="29">
        <v>588</v>
      </c>
      <c r="J70" s="30">
        <v>290</v>
      </c>
      <c r="K70" s="12"/>
    </row>
    <row r="71" spans="1:11" ht="18.75" customHeight="1" hidden="1">
      <c r="A71" s="25" t="s">
        <v>42</v>
      </c>
      <c r="B71" s="29">
        <f t="shared" si="7"/>
        <v>1238</v>
      </c>
      <c r="C71" s="29">
        <f t="shared" si="15"/>
        <v>581</v>
      </c>
      <c r="D71" s="29">
        <v>950</v>
      </c>
      <c r="E71" s="29">
        <v>369</v>
      </c>
      <c r="F71" s="29">
        <f t="shared" si="16"/>
        <v>657</v>
      </c>
      <c r="G71" s="29">
        <v>7923</v>
      </c>
      <c r="H71" s="29">
        <v>7266</v>
      </c>
      <c r="I71" s="29">
        <v>576</v>
      </c>
      <c r="J71" s="30">
        <v>284</v>
      </c>
      <c r="K71" s="12"/>
    </row>
    <row r="72" spans="1:11" ht="18.75" customHeight="1" hidden="1">
      <c r="A72" s="25" t="s">
        <v>43</v>
      </c>
      <c r="B72" s="29">
        <f t="shared" si="7"/>
        <v>1409</v>
      </c>
      <c r="C72" s="29">
        <f t="shared" si="15"/>
        <v>463</v>
      </c>
      <c r="D72" s="29">
        <v>750</v>
      </c>
      <c r="E72" s="29">
        <v>287</v>
      </c>
      <c r="F72" s="29">
        <f t="shared" si="16"/>
        <v>946</v>
      </c>
      <c r="G72" s="29">
        <v>9750</v>
      </c>
      <c r="H72" s="29">
        <v>8804</v>
      </c>
      <c r="I72" s="29">
        <v>545</v>
      </c>
      <c r="J72" s="30">
        <v>261</v>
      </c>
      <c r="K72" s="12"/>
    </row>
    <row r="73" spans="1:11" ht="18.75" customHeight="1" hidden="1">
      <c r="A73" s="25" t="s">
        <v>44</v>
      </c>
      <c r="B73" s="29">
        <f t="shared" si="7"/>
        <v>1146</v>
      </c>
      <c r="C73" s="29">
        <f t="shared" si="15"/>
        <v>530</v>
      </c>
      <c r="D73" s="29">
        <v>893</v>
      </c>
      <c r="E73" s="29">
        <v>363</v>
      </c>
      <c r="F73" s="29">
        <f t="shared" si="16"/>
        <v>616</v>
      </c>
      <c r="G73" s="29">
        <v>9037</v>
      </c>
      <c r="H73" s="29">
        <v>8421</v>
      </c>
      <c r="I73" s="29">
        <v>586</v>
      </c>
      <c r="J73" s="30">
        <v>299</v>
      </c>
      <c r="K73" s="12"/>
    </row>
    <row r="74" spans="1:11" ht="18.75" customHeight="1" hidden="1">
      <c r="A74" s="25" t="s">
        <v>47</v>
      </c>
      <c r="B74" s="29">
        <f t="shared" si="7"/>
        <v>1056</v>
      </c>
      <c r="C74" s="29">
        <f t="shared" si="15"/>
        <v>518</v>
      </c>
      <c r="D74" s="29">
        <v>845</v>
      </c>
      <c r="E74" s="29">
        <v>327</v>
      </c>
      <c r="F74" s="29">
        <f t="shared" si="16"/>
        <v>538</v>
      </c>
      <c r="G74" s="29">
        <v>8668</v>
      </c>
      <c r="H74" s="29">
        <v>8130</v>
      </c>
      <c r="I74" s="29">
        <v>411</v>
      </c>
      <c r="J74" s="30">
        <v>291</v>
      </c>
      <c r="K74" s="12"/>
    </row>
    <row r="75" spans="1:11" ht="18.75" customHeight="1" hidden="1">
      <c r="A75" s="25" t="s">
        <v>36</v>
      </c>
      <c r="B75" s="29">
        <f>C75+F75</f>
        <v>1062</v>
      </c>
      <c r="C75" s="29">
        <f>D75-E75</f>
        <v>600</v>
      </c>
      <c r="D75" s="29">
        <v>920</v>
      </c>
      <c r="E75" s="29">
        <v>320</v>
      </c>
      <c r="F75" s="29">
        <f t="shared" si="16"/>
        <v>462</v>
      </c>
      <c r="G75" s="29">
        <v>6823</v>
      </c>
      <c r="H75" s="29">
        <v>6361</v>
      </c>
      <c r="I75" s="29">
        <v>363</v>
      </c>
      <c r="J75" s="30">
        <v>288</v>
      </c>
      <c r="K75" s="12"/>
    </row>
    <row r="76" spans="1:11" ht="18.75" customHeight="1" hidden="1">
      <c r="A76" s="25" t="s">
        <v>37</v>
      </c>
      <c r="B76" s="29">
        <f>C76+F76</f>
        <v>1141</v>
      </c>
      <c r="C76" s="29">
        <f>D76-E76</f>
        <v>673</v>
      </c>
      <c r="D76" s="29">
        <v>1045</v>
      </c>
      <c r="E76" s="29">
        <v>372</v>
      </c>
      <c r="F76" s="29">
        <f t="shared" si="16"/>
        <v>468</v>
      </c>
      <c r="G76" s="29">
        <v>6274</v>
      </c>
      <c r="H76" s="29">
        <v>5806</v>
      </c>
      <c r="I76" s="29">
        <v>628</v>
      </c>
      <c r="J76" s="30">
        <v>297</v>
      </c>
      <c r="K76" s="12"/>
    </row>
    <row r="77" spans="1:11" ht="18.75" customHeight="1" hidden="1">
      <c r="A77" s="25" t="s">
        <v>38</v>
      </c>
      <c r="B77" s="29">
        <f>C77+F77</f>
        <v>1035</v>
      </c>
      <c r="C77" s="29">
        <f>D77-E77</f>
        <v>610</v>
      </c>
      <c r="D77" s="29">
        <v>925</v>
      </c>
      <c r="E77" s="29">
        <v>315</v>
      </c>
      <c r="F77" s="29">
        <f t="shared" si="16"/>
        <v>425</v>
      </c>
      <c r="G77" s="29">
        <v>5751</v>
      </c>
      <c r="H77" s="29">
        <v>5326</v>
      </c>
      <c r="I77" s="29">
        <v>622</v>
      </c>
      <c r="J77" s="30">
        <v>270</v>
      </c>
      <c r="K77" s="12"/>
    </row>
    <row r="78" spans="1:11" ht="18.75" customHeight="1" hidden="1">
      <c r="A78" s="25" t="s">
        <v>52</v>
      </c>
      <c r="B78" s="29">
        <f>C78+F78</f>
        <v>1225</v>
      </c>
      <c r="C78" s="29">
        <f>D78-E78</f>
        <v>700</v>
      </c>
      <c r="D78" s="29">
        <v>1059</v>
      </c>
      <c r="E78" s="29">
        <v>359</v>
      </c>
      <c r="F78" s="29">
        <f t="shared" si="16"/>
        <v>525</v>
      </c>
      <c r="G78" s="29">
        <v>6453</v>
      </c>
      <c r="H78" s="29">
        <v>5928</v>
      </c>
      <c r="I78" s="29">
        <v>978</v>
      </c>
      <c r="J78" s="30">
        <v>270</v>
      </c>
      <c r="K78" s="12"/>
    </row>
    <row r="79" spans="1:11" ht="18.75" customHeight="1">
      <c r="A79" s="18" t="s">
        <v>76</v>
      </c>
      <c r="B79" s="14">
        <f>C79+F79</f>
        <v>12681</v>
      </c>
      <c r="C79" s="28">
        <f aca="true" t="shared" si="17" ref="C79:J79">C80+C81+C82+C83+C84+C85+C86+C87+C88+C89+C90+C91</f>
        <v>5301</v>
      </c>
      <c r="D79" s="28">
        <f t="shared" si="17"/>
        <v>9681</v>
      </c>
      <c r="E79" s="28">
        <f t="shared" si="17"/>
        <v>4380</v>
      </c>
      <c r="F79" s="28">
        <f t="shared" si="17"/>
        <v>7380</v>
      </c>
      <c r="G79" s="28">
        <f t="shared" si="17"/>
        <v>85023</v>
      </c>
      <c r="H79" s="28">
        <f t="shared" si="17"/>
        <v>77643</v>
      </c>
      <c r="I79" s="28">
        <f t="shared" si="17"/>
        <v>6969</v>
      </c>
      <c r="J79" s="31">
        <f t="shared" si="17"/>
        <v>3487</v>
      </c>
      <c r="K79" s="12"/>
    </row>
    <row r="80" spans="1:11" ht="18.75" customHeight="1" hidden="1">
      <c r="A80" s="25" t="s">
        <v>72</v>
      </c>
      <c r="B80" s="29">
        <f aca="true" t="shared" si="18" ref="B80:B104">C80+F80</f>
        <v>770</v>
      </c>
      <c r="C80" s="29">
        <f aca="true" t="shared" si="19" ref="C80:C91">D80-E80</f>
        <v>446</v>
      </c>
      <c r="D80" s="29">
        <v>838</v>
      </c>
      <c r="E80" s="29">
        <v>392</v>
      </c>
      <c r="F80" s="29">
        <f t="shared" si="16"/>
        <v>324</v>
      </c>
      <c r="G80" s="29">
        <v>6230</v>
      </c>
      <c r="H80" s="29">
        <v>5906</v>
      </c>
      <c r="I80" s="29">
        <v>833</v>
      </c>
      <c r="J80" s="30">
        <v>239</v>
      </c>
      <c r="K80" s="12"/>
    </row>
    <row r="81" spans="1:11" ht="18.75" customHeight="1" hidden="1">
      <c r="A81" s="25" t="s">
        <v>53</v>
      </c>
      <c r="B81" s="29">
        <f t="shared" si="18"/>
        <v>680</v>
      </c>
      <c r="C81" s="29">
        <f t="shared" si="19"/>
        <v>372</v>
      </c>
      <c r="D81" s="29">
        <v>730</v>
      </c>
      <c r="E81" s="29">
        <v>358</v>
      </c>
      <c r="F81" s="29">
        <f t="shared" si="16"/>
        <v>308</v>
      </c>
      <c r="G81" s="29">
        <v>6284</v>
      </c>
      <c r="H81" s="29">
        <v>5976</v>
      </c>
      <c r="I81" s="29">
        <v>495</v>
      </c>
      <c r="J81" s="30">
        <v>246</v>
      </c>
      <c r="K81" s="12"/>
    </row>
    <row r="82" spans="1:11" ht="18.75" customHeight="1" hidden="1">
      <c r="A82" s="25" t="s">
        <v>54</v>
      </c>
      <c r="B82" s="29">
        <f t="shared" si="18"/>
        <v>1320</v>
      </c>
      <c r="C82" s="29">
        <f t="shared" si="19"/>
        <v>433</v>
      </c>
      <c r="D82" s="29">
        <v>803</v>
      </c>
      <c r="E82" s="29">
        <v>370</v>
      </c>
      <c r="F82" s="29">
        <f t="shared" si="16"/>
        <v>887</v>
      </c>
      <c r="G82" s="29">
        <v>7289</v>
      </c>
      <c r="H82" s="29">
        <v>6402</v>
      </c>
      <c r="I82" s="29">
        <v>492</v>
      </c>
      <c r="J82" s="30">
        <v>298</v>
      </c>
      <c r="K82" s="12"/>
    </row>
    <row r="83" spans="1:11" ht="18.75" customHeight="1" hidden="1">
      <c r="A83" s="25" t="s">
        <v>55</v>
      </c>
      <c r="B83" s="29">
        <f t="shared" si="18"/>
        <v>1577</v>
      </c>
      <c r="C83" s="29">
        <f t="shared" si="19"/>
        <v>451</v>
      </c>
      <c r="D83" s="29">
        <v>826</v>
      </c>
      <c r="E83" s="29">
        <v>375</v>
      </c>
      <c r="F83" s="29">
        <f t="shared" si="16"/>
        <v>1126</v>
      </c>
      <c r="G83" s="29">
        <v>7482</v>
      </c>
      <c r="H83" s="29">
        <v>6356</v>
      </c>
      <c r="I83" s="29">
        <v>605</v>
      </c>
      <c r="J83" s="30">
        <v>304</v>
      </c>
      <c r="K83" s="12"/>
    </row>
    <row r="84" spans="1:11" ht="18.75" customHeight="1" hidden="1">
      <c r="A84" s="25" t="s">
        <v>56</v>
      </c>
      <c r="B84" s="29">
        <f t="shared" si="18"/>
        <v>829</v>
      </c>
      <c r="C84" s="29">
        <f t="shared" si="19"/>
        <v>325</v>
      </c>
      <c r="D84" s="29">
        <v>732</v>
      </c>
      <c r="E84" s="29">
        <v>407</v>
      </c>
      <c r="F84" s="29">
        <f t="shared" si="16"/>
        <v>504</v>
      </c>
      <c r="G84" s="29">
        <v>7206</v>
      </c>
      <c r="H84" s="29">
        <v>6702</v>
      </c>
      <c r="I84" s="29">
        <v>565</v>
      </c>
      <c r="J84" s="30">
        <v>284</v>
      </c>
      <c r="K84" s="12"/>
    </row>
    <row r="85" spans="1:11" ht="18.75" customHeight="1" hidden="1">
      <c r="A85" s="25" t="s">
        <v>57</v>
      </c>
      <c r="B85" s="29">
        <f t="shared" si="18"/>
        <v>1390</v>
      </c>
      <c r="C85" s="29">
        <f t="shared" si="19"/>
        <v>410</v>
      </c>
      <c r="D85" s="29">
        <v>748</v>
      </c>
      <c r="E85" s="29">
        <v>338</v>
      </c>
      <c r="F85" s="29">
        <f t="shared" si="16"/>
        <v>980</v>
      </c>
      <c r="G85" s="29">
        <v>8574</v>
      </c>
      <c r="H85" s="29">
        <v>7594</v>
      </c>
      <c r="I85" s="29">
        <v>487</v>
      </c>
      <c r="J85" s="30">
        <v>321</v>
      </c>
      <c r="K85" s="12"/>
    </row>
    <row r="86" spans="1:11" ht="18.75" customHeight="1" hidden="1">
      <c r="A86" s="25" t="s">
        <v>58</v>
      </c>
      <c r="B86" s="29">
        <f t="shared" si="18"/>
        <v>1250</v>
      </c>
      <c r="C86" s="29">
        <f t="shared" si="19"/>
        <v>440</v>
      </c>
      <c r="D86" s="29">
        <v>811</v>
      </c>
      <c r="E86" s="29">
        <v>371</v>
      </c>
      <c r="F86" s="29">
        <f t="shared" si="16"/>
        <v>810</v>
      </c>
      <c r="G86" s="29">
        <v>7929</v>
      </c>
      <c r="H86" s="29">
        <v>7119</v>
      </c>
      <c r="I86" s="29">
        <v>500</v>
      </c>
      <c r="J86" s="30">
        <v>341</v>
      </c>
      <c r="K86" s="12"/>
    </row>
    <row r="87" spans="1:11" ht="18.75" customHeight="1" hidden="1">
      <c r="A87" s="25" t="s">
        <v>59</v>
      </c>
      <c r="B87" s="29">
        <f t="shared" si="18"/>
        <v>1042</v>
      </c>
      <c r="C87" s="29">
        <f t="shared" si="19"/>
        <v>433</v>
      </c>
      <c r="D87" s="29">
        <v>737</v>
      </c>
      <c r="E87" s="29">
        <v>304</v>
      </c>
      <c r="F87" s="29">
        <f t="shared" si="16"/>
        <v>609</v>
      </c>
      <c r="G87" s="29">
        <v>7464</v>
      </c>
      <c r="H87" s="29">
        <v>6855</v>
      </c>
      <c r="I87" s="29">
        <v>299</v>
      </c>
      <c r="J87" s="30">
        <v>292</v>
      </c>
      <c r="K87" s="12"/>
    </row>
    <row r="88" spans="1:11" ht="18.75" customHeight="1" hidden="1">
      <c r="A88" s="25" t="s">
        <v>60</v>
      </c>
      <c r="B88" s="29">
        <f t="shared" si="18"/>
        <v>1103</v>
      </c>
      <c r="C88" s="29">
        <f t="shared" si="19"/>
        <v>484</v>
      </c>
      <c r="D88" s="29">
        <v>849</v>
      </c>
      <c r="E88" s="29">
        <v>365</v>
      </c>
      <c r="F88" s="29">
        <f t="shared" si="16"/>
        <v>619</v>
      </c>
      <c r="G88" s="29">
        <v>7651</v>
      </c>
      <c r="H88" s="29">
        <v>7032</v>
      </c>
      <c r="I88" s="29">
        <v>501</v>
      </c>
      <c r="J88" s="30">
        <v>326</v>
      </c>
      <c r="K88" s="12"/>
    </row>
    <row r="89" spans="1:11" ht="18.75" customHeight="1" hidden="1">
      <c r="A89" s="25" t="s">
        <v>61</v>
      </c>
      <c r="B89" s="29">
        <f t="shared" si="18"/>
        <v>992</v>
      </c>
      <c r="C89" s="29">
        <f t="shared" si="19"/>
        <v>499</v>
      </c>
      <c r="D89" s="29">
        <v>876</v>
      </c>
      <c r="E89" s="29">
        <v>377</v>
      </c>
      <c r="F89" s="29">
        <f t="shared" si="16"/>
        <v>493</v>
      </c>
      <c r="G89" s="29">
        <v>6317</v>
      </c>
      <c r="H89" s="29">
        <v>5824</v>
      </c>
      <c r="I89" s="29">
        <v>647</v>
      </c>
      <c r="J89" s="30">
        <v>269</v>
      </c>
      <c r="K89" s="12"/>
    </row>
    <row r="90" spans="1:11" ht="18.75" customHeight="1" hidden="1">
      <c r="A90" s="25" t="s">
        <v>62</v>
      </c>
      <c r="B90" s="29">
        <f t="shared" si="18"/>
        <v>783</v>
      </c>
      <c r="C90" s="29">
        <f t="shared" si="19"/>
        <v>482</v>
      </c>
      <c r="D90" s="29">
        <v>819</v>
      </c>
      <c r="E90" s="29">
        <v>337</v>
      </c>
      <c r="F90" s="29">
        <f t="shared" si="16"/>
        <v>301</v>
      </c>
      <c r="G90" s="29">
        <v>5602</v>
      </c>
      <c r="H90" s="29">
        <v>5301</v>
      </c>
      <c r="I90" s="29">
        <v>637</v>
      </c>
      <c r="J90" s="30">
        <v>242</v>
      </c>
      <c r="K90" s="12"/>
    </row>
    <row r="91" spans="1:11" ht="18.75" customHeight="1" hidden="1">
      <c r="A91" s="25" t="s">
        <v>52</v>
      </c>
      <c r="B91" s="29">
        <f t="shared" si="18"/>
        <v>945</v>
      </c>
      <c r="C91" s="29">
        <f t="shared" si="19"/>
        <v>526</v>
      </c>
      <c r="D91" s="29">
        <v>912</v>
      </c>
      <c r="E91" s="29">
        <v>386</v>
      </c>
      <c r="F91" s="29">
        <f t="shared" si="16"/>
        <v>419</v>
      </c>
      <c r="G91" s="29">
        <v>6995</v>
      </c>
      <c r="H91" s="29">
        <v>6576</v>
      </c>
      <c r="I91" s="29">
        <v>908</v>
      </c>
      <c r="J91" s="30">
        <v>325</v>
      </c>
      <c r="K91" s="12"/>
    </row>
    <row r="92" spans="1:11" ht="18.75" customHeight="1">
      <c r="A92" s="18" t="s">
        <v>77</v>
      </c>
      <c r="B92" s="14">
        <f t="shared" si="18"/>
        <v>11905</v>
      </c>
      <c r="C92" s="28">
        <f aca="true" t="shared" si="20" ref="C92:J92">C93+C94+C95+C96+C97+C98+C99+C100+C101+C102+C103+C104</f>
        <v>4640</v>
      </c>
      <c r="D92" s="28">
        <f t="shared" si="20"/>
        <v>9237</v>
      </c>
      <c r="E92" s="28">
        <f t="shared" si="20"/>
        <v>4597</v>
      </c>
      <c r="F92" s="28">
        <f t="shared" si="20"/>
        <v>7265</v>
      </c>
      <c r="G92" s="28">
        <f t="shared" si="20"/>
        <v>84204</v>
      </c>
      <c r="H92" s="28">
        <f t="shared" si="20"/>
        <v>76939</v>
      </c>
      <c r="I92" s="28">
        <f t="shared" si="20"/>
        <v>5823</v>
      </c>
      <c r="J92" s="31">
        <f t="shared" si="20"/>
        <v>3235</v>
      </c>
      <c r="K92" s="12"/>
    </row>
    <row r="93" spans="1:11" ht="18.75" customHeight="1" hidden="1">
      <c r="A93" s="25" t="s">
        <v>72</v>
      </c>
      <c r="B93" s="29">
        <f t="shared" si="18"/>
        <v>534</v>
      </c>
      <c r="C93" s="29">
        <f aca="true" t="shared" si="21" ref="C93:C104">D93-E93</f>
        <v>256</v>
      </c>
      <c r="D93" s="29">
        <v>623</v>
      </c>
      <c r="E93" s="29">
        <v>367</v>
      </c>
      <c r="F93" s="29">
        <f t="shared" si="16"/>
        <v>278</v>
      </c>
      <c r="G93" s="29">
        <v>5537</v>
      </c>
      <c r="H93" s="29">
        <v>5259</v>
      </c>
      <c r="I93" s="29">
        <v>923</v>
      </c>
      <c r="J93" s="30">
        <v>234</v>
      </c>
      <c r="K93" s="12"/>
    </row>
    <row r="94" spans="1:11" ht="18.75" customHeight="1" hidden="1">
      <c r="A94" s="25" t="s">
        <v>53</v>
      </c>
      <c r="B94" s="29">
        <f t="shared" si="18"/>
        <v>691</v>
      </c>
      <c r="C94" s="29">
        <f t="shared" si="21"/>
        <v>268</v>
      </c>
      <c r="D94" s="29">
        <v>701</v>
      </c>
      <c r="E94" s="29">
        <v>433</v>
      </c>
      <c r="F94" s="29">
        <f t="shared" si="16"/>
        <v>423</v>
      </c>
      <c r="G94" s="29">
        <v>6915</v>
      </c>
      <c r="H94" s="29">
        <v>6492</v>
      </c>
      <c r="I94" s="29">
        <v>643</v>
      </c>
      <c r="J94" s="30">
        <v>241</v>
      </c>
      <c r="K94" s="12"/>
    </row>
    <row r="95" spans="1:11" ht="18.75" customHeight="1" hidden="1">
      <c r="A95" s="25" t="s">
        <v>54</v>
      </c>
      <c r="B95" s="29">
        <f t="shared" si="18"/>
        <v>1001</v>
      </c>
      <c r="C95" s="29">
        <f t="shared" si="21"/>
        <v>386</v>
      </c>
      <c r="D95" s="29">
        <v>789</v>
      </c>
      <c r="E95" s="29">
        <v>403</v>
      </c>
      <c r="F95" s="29">
        <f t="shared" si="16"/>
        <v>615</v>
      </c>
      <c r="G95" s="29">
        <v>6524</v>
      </c>
      <c r="H95" s="29">
        <v>5909</v>
      </c>
      <c r="I95" s="29">
        <v>430</v>
      </c>
      <c r="J95" s="30">
        <v>293</v>
      </c>
      <c r="K95" s="12"/>
    </row>
    <row r="96" spans="1:11" ht="18.75" customHeight="1" hidden="1">
      <c r="A96" s="25" t="s">
        <v>55</v>
      </c>
      <c r="B96" s="29">
        <f t="shared" si="18"/>
        <v>1233</v>
      </c>
      <c r="C96" s="29">
        <f t="shared" si="21"/>
        <v>322</v>
      </c>
      <c r="D96" s="29">
        <v>711</v>
      </c>
      <c r="E96" s="29">
        <v>389</v>
      </c>
      <c r="F96" s="29">
        <f t="shared" si="16"/>
        <v>911</v>
      </c>
      <c r="G96" s="29">
        <v>7895</v>
      </c>
      <c r="H96" s="29">
        <v>6984</v>
      </c>
      <c r="I96" s="29">
        <v>327</v>
      </c>
      <c r="J96" s="30">
        <v>284</v>
      </c>
      <c r="K96" s="12"/>
    </row>
    <row r="97" spans="1:11" ht="18.75" customHeight="1" hidden="1">
      <c r="A97" s="25" t="s">
        <v>56</v>
      </c>
      <c r="B97" s="29">
        <f t="shared" si="18"/>
        <v>1234</v>
      </c>
      <c r="C97" s="29">
        <f t="shared" si="21"/>
        <v>306</v>
      </c>
      <c r="D97" s="29">
        <v>685</v>
      </c>
      <c r="E97" s="29">
        <v>379</v>
      </c>
      <c r="F97" s="29">
        <f t="shared" si="16"/>
        <v>928</v>
      </c>
      <c r="G97" s="29">
        <v>7496</v>
      </c>
      <c r="H97" s="29">
        <v>6568</v>
      </c>
      <c r="I97" s="29">
        <v>415</v>
      </c>
      <c r="J97" s="30">
        <v>263</v>
      </c>
      <c r="K97" s="12"/>
    </row>
    <row r="98" spans="1:11" ht="18.75" customHeight="1" hidden="1">
      <c r="A98" s="25" t="s">
        <v>57</v>
      </c>
      <c r="B98" s="29">
        <f t="shared" si="18"/>
        <v>1360</v>
      </c>
      <c r="C98" s="29">
        <f t="shared" si="21"/>
        <v>295</v>
      </c>
      <c r="D98" s="29">
        <v>698</v>
      </c>
      <c r="E98" s="29">
        <v>403</v>
      </c>
      <c r="F98" s="29">
        <f t="shared" si="16"/>
        <v>1065</v>
      </c>
      <c r="G98" s="29">
        <v>8853</v>
      </c>
      <c r="H98" s="29">
        <v>7788</v>
      </c>
      <c r="I98" s="29">
        <v>415</v>
      </c>
      <c r="J98" s="30">
        <v>292</v>
      </c>
      <c r="K98" s="12"/>
    </row>
    <row r="99" spans="1:11" ht="18.75" customHeight="1" hidden="1">
      <c r="A99" s="25" t="s">
        <v>58</v>
      </c>
      <c r="B99" s="29">
        <f t="shared" si="18"/>
        <v>1080</v>
      </c>
      <c r="C99" s="29">
        <f t="shared" si="21"/>
        <v>366</v>
      </c>
      <c r="D99" s="29">
        <v>719</v>
      </c>
      <c r="E99" s="29">
        <v>353</v>
      </c>
      <c r="F99" s="29">
        <f t="shared" si="16"/>
        <v>714</v>
      </c>
      <c r="G99" s="29">
        <v>7356</v>
      </c>
      <c r="H99" s="29">
        <v>6642</v>
      </c>
      <c r="I99" s="29">
        <v>415</v>
      </c>
      <c r="J99" s="30">
        <v>298</v>
      </c>
      <c r="K99" s="12"/>
    </row>
    <row r="100" spans="1:11" ht="18.75" customHeight="1" hidden="1">
      <c r="A100" s="25" t="s">
        <v>59</v>
      </c>
      <c r="B100" s="29">
        <f t="shared" si="18"/>
        <v>712</v>
      </c>
      <c r="C100" s="29">
        <f t="shared" si="21"/>
        <v>355</v>
      </c>
      <c r="D100" s="29">
        <v>737</v>
      </c>
      <c r="E100" s="29">
        <v>382</v>
      </c>
      <c r="F100" s="29">
        <f t="shared" si="16"/>
        <v>357</v>
      </c>
      <c r="G100" s="29">
        <v>7999</v>
      </c>
      <c r="H100" s="29">
        <v>7642</v>
      </c>
      <c r="I100" s="29">
        <v>370</v>
      </c>
      <c r="J100" s="30">
        <v>266</v>
      </c>
      <c r="K100" s="12"/>
    </row>
    <row r="101" spans="1:11" ht="18.75" customHeight="1" hidden="1">
      <c r="A101" s="25" t="s">
        <v>60</v>
      </c>
      <c r="B101" s="29">
        <f t="shared" si="18"/>
        <v>791</v>
      </c>
      <c r="C101" s="29">
        <f t="shared" si="21"/>
        <v>494</v>
      </c>
      <c r="D101" s="29">
        <v>856</v>
      </c>
      <c r="E101" s="29">
        <v>362</v>
      </c>
      <c r="F101" s="29">
        <f t="shared" si="16"/>
        <v>297</v>
      </c>
      <c r="G101" s="29">
        <v>6955</v>
      </c>
      <c r="H101" s="29">
        <v>6658</v>
      </c>
      <c r="I101" s="29">
        <v>260</v>
      </c>
      <c r="J101" s="30">
        <v>275</v>
      </c>
      <c r="K101" s="12"/>
    </row>
    <row r="102" spans="1:11" ht="18.75" customHeight="1" hidden="1">
      <c r="A102" s="25" t="s">
        <v>61</v>
      </c>
      <c r="B102" s="29">
        <f t="shared" si="18"/>
        <v>886</v>
      </c>
      <c r="C102" s="29">
        <f t="shared" si="21"/>
        <v>486</v>
      </c>
      <c r="D102" s="29">
        <v>846</v>
      </c>
      <c r="E102" s="29">
        <v>360</v>
      </c>
      <c r="F102" s="29">
        <f t="shared" si="16"/>
        <v>400</v>
      </c>
      <c r="G102" s="29">
        <v>5711</v>
      </c>
      <c r="H102" s="29">
        <v>5311</v>
      </c>
      <c r="I102" s="29">
        <v>465</v>
      </c>
      <c r="J102" s="30">
        <v>271</v>
      </c>
      <c r="K102" s="12"/>
    </row>
    <row r="103" spans="1:11" ht="18.75" customHeight="1" hidden="1">
      <c r="A103" s="25" t="s">
        <v>62</v>
      </c>
      <c r="B103" s="29">
        <f t="shared" si="18"/>
        <v>1125</v>
      </c>
      <c r="C103" s="29">
        <f t="shared" si="21"/>
        <v>576</v>
      </c>
      <c r="D103" s="29">
        <v>942</v>
      </c>
      <c r="E103" s="29">
        <v>366</v>
      </c>
      <c r="F103" s="29">
        <f t="shared" si="16"/>
        <v>549</v>
      </c>
      <c r="G103" s="29">
        <v>5740</v>
      </c>
      <c r="H103" s="29">
        <v>5191</v>
      </c>
      <c r="I103" s="29">
        <v>555</v>
      </c>
      <c r="J103" s="30">
        <v>271</v>
      </c>
      <c r="K103" s="12"/>
    </row>
    <row r="104" spans="1:11" ht="18.75" customHeight="1" hidden="1">
      <c r="A104" s="25" t="s">
        <v>52</v>
      </c>
      <c r="B104" s="29">
        <f t="shared" si="18"/>
        <v>1258</v>
      </c>
      <c r="C104" s="29">
        <f t="shared" si="21"/>
        <v>530</v>
      </c>
      <c r="D104" s="29">
        <v>930</v>
      </c>
      <c r="E104" s="29">
        <v>400</v>
      </c>
      <c r="F104" s="29">
        <f t="shared" si="16"/>
        <v>728</v>
      </c>
      <c r="G104" s="29">
        <v>7223</v>
      </c>
      <c r="H104" s="29">
        <v>6495</v>
      </c>
      <c r="I104" s="29">
        <v>605</v>
      </c>
      <c r="J104" s="30">
        <v>247</v>
      </c>
      <c r="K104" s="12"/>
    </row>
    <row r="105" spans="1:11" ht="18.75" customHeight="1">
      <c r="A105" s="18" t="s">
        <v>78</v>
      </c>
      <c r="B105" s="14">
        <f>C105+F105</f>
        <v>11486</v>
      </c>
      <c r="C105" s="28">
        <f aca="true" t="shared" si="22" ref="C105:J105">C106+C107+C108+C109+C110+C111+C112+C113+C114+C115+C116+C117</f>
        <v>4284</v>
      </c>
      <c r="D105" s="28">
        <f t="shared" si="22"/>
        <v>9024</v>
      </c>
      <c r="E105" s="28">
        <f t="shared" si="22"/>
        <v>4740</v>
      </c>
      <c r="F105" s="28">
        <f t="shared" si="22"/>
        <v>7202</v>
      </c>
      <c r="G105" s="28">
        <f t="shared" si="22"/>
        <v>91891</v>
      </c>
      <c r="H105" s="28">
        <f t="shared" si="22"/>
        <v>84689</v>
      </c>
      <c r="I105" s="28">
        <f t="shared" si="22"/>
        <v>6408</v>
      </c>
      <c r="J105" s="31">
        <f t="shared" si="22"/>
        <v>3301</v>
      </c>
      <c r="K105" s="12"/>
    </row>
    <row r="106" spans="1:11" ht="18.75" customHeight="1" hidden="1">
      <c r="A106" s="25" t="s">
        <v>72</v>
      </c>
      <c r="B106" s="29">
        <f aca="true" t="shared" si="23" ref="B106:B111">C106+F106</f>
        <v>1005</v>
      </c>
      <c r="C106" s="29">
        <f aca="true" t="shared" si="24" ref="C106:C111">D106-E106</f>
        <v>328</v>
      </c>
      <c r="D106" s="29">
        <v>748</v>
      </c>
      <c r="E106" s="29">
        <v>420</v>
      </c>
      <c r="F106" s="29">
        <f aca="true" t="shared" si="25" ref="F106:F112">G106-H106</f>
        <v>677</v>
      </c>
      <c r="G106" s="29">
        <v>6952</v>
      </c>
      <c r="H106" s="29">
        <v>6275</v>
      </c>
      <c r="I106" s="29">
        <v>670</v>
      </c>
      <c r="J106" s="30">
        <v>242</v>
      </c>
      <c r="K106" s="12"/>
    </row>
    <row r="107" spans="1:11" ht="18.75" customHeight="1" hidden="1">
      <c r="A107" s="25" t="s">
        <v>53</v>
      </c>
      <c r="B107" s="29">
        <f t="shared" si="23"/>
        <v>751</v>
      </c>
      <c r="C107" s="29">
        <f t="shared" si="24"/>
        <v>274</v>
      </c>
      <c r="D107" s="29">
        <v>635</v>
      </c>
      <c r="E107" s="29">
        <v>361</v>
      </c>
      <c r="F107" s="29">
        <f t="shared" si="25"/>
        <v>477</v>
      </c>
      <c r="G107" s="29">
        <v>5891</v>
      </c>
      <c r="H107" s="29">
        <v>5414</v>
      </c>
      <c r="I107" s="29">
        <v>458</v>
      </c>
      <c r="J107" s="30">
        <v>188</v>
      </c>
      <c r="K107" s="12"/>
    </row>
    <row r="108" spans="1:11" ht="18.75" customHeight="1" hidden="1">
      <c r="A108" s="25" t="s">
        <v>54</v>
      </c>
      <c r="B108" s="29">
        <f t="shared" si="23"/>
        <v>1123</v>
      </c>
      <c r="C108" s="29">
        <f t="shared" si="24"/>
        <v>321</v>
      </c>
      <c r="D108" s="29">
        <v>832</v>
      </c>
      <c r="E108" s="29">
        <v>511</v>
      </c>
      <c r="F108" s="29">
        <f t="shared" si="25"/>
        <v>802</v>
      </c>
      <c r="G108" s="29">
        <v>9068</v>
      </c>
      <c r="H108" s="29">
        <v>8266</v>
      </c>
      <c r="I108" s="29">
        <v>558</v>
      </c>
      <c r="J108" s="30">
        <v>285</v>
      </c>
      <c r="K108" s="12"/>
    </row>
    <row r="109" spans="1:11" ht="18.75" customHeight="1" hidden="1">
      <c r="A109" s="25" t="s">
        <v>55</v>
      </c>
      <c r="B109" s="29">
        <f t="shared" si="23"/>
        <v>938</v>
      </c>
      <c r="C109" s="29">
        <f t="shared" si="24"/>
        <v>295</v>
      </c>
      <c r="D109" s="29">
        <v>678</v>
      </c>
      <c r="E109" s="29">
        <v>383</v>
      </c>
      <c r="F109" s="29">
        <f t="shared" si="25"/>
        <v>643</v>
      </c>
      <c r="G109" s="29">
        <v>7618</v>
      </c>
      <c r="H109" s="29">
        <v>6975</v>
      </c>
      <c r="I109" s="29">
        <v>460</v>
      </c>
      <c r="J109" s="30">
        <v>291</v>
      </c>
      <c r="K109" s="12"/>
    </row>
    <row r="110" spans="1:11" ht="18.75" customHeight="1" hidden="1">
      <c r="A110" s="25" t="s">
        <v>56</v>
      </c>
      <c r="B110" s="29">
        <f t="shared" si="23"/>
        <v>1251</v>
      </c>
      <c r="C110" s="29">
        <f t="shared" si="24"/>
        <v>355</v>
      </c>
      <c r="D110" s="29">
        <v>769</v>
      </c>
      <c r="E110" s="29">
        <v>414</v>
      </c>
      <c r="F110" s="29">
        <f t="shared" si="25"/>
        <v>896</v>
      </c>
      <c r="G110" s="29">
        <v>8898</v>
      </c>
      <c r="H110" s="29">
        <v>8002</v>
      </c>
      <c r="I110" s="29">
        <v>522</v>
      </c>
      <c r="J110" s="30">
        <v>294</v>
      </c>
      <c r="K110" s="12"/>
    </row>
    <row r="111" spans="1:11" ht="18.75" customHeight="1" hidden="1">
      <c r="A111" s="25" t="s">
        <v>57</v>
      </c>
      <c r="B111" s="29">
        <f t="shared" si="23"/>
        <v>1479</v>
      </c>
      <c r="C111" s="29">
        <f t="shared" si="24"/>
        <v>355</v>
      </c>
      <c r="D111" s="29">
        <v>715</v>
      </c>
      <c r="E111" s="29">
        <v>360</v>
      </c>
      <c r="F111" s="29">
        <f t="shared" si="25"/>
        <v>1124</v>
      </c>
      <c r="G111" s="29">
        <v>10016</v>
      </c>
      <c r="H111" s="29">
        <v>8892</v>
      </c>
      <c r="I111" s="29">
        <v>511</v>
      </c>
      <c r="J111" s="30">
        <v>304</v>
      </c>
      <c r="K111" s="12"/>
    </row>
    <row r="112" spans="1:11" ht="18.75" customHeight="1" hidden="1">
      <c r="A112" s="25" t="s">
        <v>58</v>
      </c>
      <c r="B112" s="29">
        <f aca="true" t="shared" si="26" ref="B112:B117">C112+F112</f>
        <v>896</v>
      </c>
      <c r="C112" s="29">
        <f aca="true" t="shared" si="27" ref="C112:C117">D112-E112</f>
        <v>330</v>
      </c>
      <c r="D112" s="29">
        <v>684</v>
      </c>
      <c r="E112" s="29">
        <v>354</v>
      </c>
      <c r="F112" s="29">
        <f t="shared" si="25"/>
        <v>566</v>
      </c>
      <c r="G112" s="29">
        <v>8040</v>
      </c>
      <c r="H112" s="29">
        <v>7474</v>
      </c>
      <c r="I112" s="29">
        <v>515</v>
      </c>
      <c r="J112" s="30">
        <v>251</v>
      </c>
      <c r="K112" s="12"/>
    </row>
    <row r="113" spans="1:11" ht="18.75" customHeight="1" hidden="1">
      <c r="A113" s="25" t="s">
        <v>59</v>
      </c>
      <c r="B113" s="29">
        <f t="shared" si="26"/>
        <v>909</v>
      </c>
      <c r="C113" s="29">
        <f t="shared" si="27"/>
        <v>405</v>
      </c>
      <c r="D113" s="29">
        <v>782</v>
      </c>
      <c r="E113" s="29">
        <v>377</v>
      </c>
      <c r="F113" s="29">
        <f>G113-H113</f>
        <v>504</v>
      </c>
      <c r="G113" s="29">
        <v>8911</v>
      </c>
      <c r="H113" s="29">
        <v>8407</v>
      </c>
      <c r="I113" s="29">
        <v>375</v>
      </c>
      <c r="J113" s="30">
        <v>300</v>
      </c>
      <c r="K113" s="12"/>
    </row>
    <row r="114" spans="1:11" ht="18.75" customHeight="1" hidden="1">
      <c r="A114" s="25" t="s">
        <v>60</v>
      </c>
      <c r="B114" s="29">
        <f t="shared" si="26"/>
        <v>945</v>
      </c>
      <c r="C114" s="29">
        <f t="shared" si="27"/>
        <v>386</v>
      </c>
      <c r="D114" s="29">
        <v>745</v>
      </c>
      <c r="E114" s="29">
        <v>359</v>
      </c>
      <c r="F114" s="29">
        <f>G114-H114</f>
        <v>559</v>
      </c>
      <c r="G114" s="29">
        <v>7613</v>
      </c>
      <c r="H114" s="29">
        <v>7054</v>
      </c>
      <c r="I114" s="29">
        <v>384</v>
      </c>
      <c r="J114" s="30">
        <v>297</v>
      </c>
      <c r="K114" s="12"/>
    </row>
    <row r="115" spans="1:11" ht="18.75" customHeight="1" hidden="1">
      <c r="A115" s="25" t="s">
        <v>61</v>
      </c>
      <c r="B115" s="29">
        <f t="shared" si="26"/>
        <v>540</v>
      </c>
      <c r="C115" s="29">
        <f t="shared" si="27"/>
        <v>361</v>
      </c>
      <c r="D115" s="29">
        <v>750</v>
      </c>
      <c r="E115" s="29">
        <v>389</v>
      </c>
      <c r="F115" s="29">
        <f>G115-H115</f>
        <v>179</v>
      </c>
      <c r="G115" s="29">
        <v>5510</v>
      </c>
      <c r="H115" s="29">
        <v>5331</v>
      </c>
      <c r="I115" s="29">
        <v>553</v>
      </c>
      <c r="J115" s="30">
        <v>282</v>
      </c>
      <c r="K115" s="12"/>
    </row>
    <row r="116" spans="1:11" ht="18.75" customHeight="1" hidden="1">
      <c r="A116" s="25" t="s">
        <v>62</v>
      </c>
      <c r="B116" s="29">
        <f t="shared" si="26"/>
        <v>876</v>
      </c>
      <c r="C116" s="29">
        <f t="shared" si="27"/>
        <v>444</v>
      </c>
      <c r="D116" s="29">
        <v>834</v>
      </c>
      <c r="E116" s="29">
        <v>390</v>
      </c>
      <c r="F116" s="29">
        <f>G116-H116</f>
        <v>432</v>
      </c>
      <c r="G116" s="29">
        <v>5212</v>
      </c>
      <c r="H116" s="29">
        <v>4780</v>
      </c>
      <c r="I116" s="29">
        <v>647</v>
      </c>
      <c r="J116" s="30">
        <v>286</v>
      </c>
      <c r="K116" s="12"/>
    </row>
    <row r="117" spans="1:11" ht="18.75" customHeight="1" hidden="1">
      <c r="A117" s="25" t="s">
        <v>52</v>
      </c>
      <c r="B117" s="29">
        <f t="shared" si="26"/>
        <v>773</v>
      </c>
      <c r="C117" s="29">
        <f t="shared" si="27"/>
        <v>430</v>
      </c>
      <c r="D117" s="29">
        <v>852</v>
      </c>
      <c r="E117" s="29">
        <v>422</v>
      </c>
      <c r="F117" s="29">
        <f>G117-H117</f>
        <v>343</v>
      </c>
      <c r="G117" s="29">
        <v>8162</v>
      </c>
      <c r="H117" s="29">
        <v>7819</v>
      </c>
      <c r="I117" s="29">
        <v>755</v>
      </c>
      <c r="J117" s="30">
        <v>281</v>
      </c>
      <c r="K117" s="12"/>
    </row>
    <row r="118" spans="1:11" ht="18.75" customHeight="1">
      <c r="A118" s="18" t="s">
        <v>81</v>
      </c>
      <c r="B118" s="14">
        <f>C118+F118</f>
        <v>11614</v>
      </c>
      <c r="C118" s="28">
        <f aca="true" t="shared" si="28" ref="C118:J118">C119+C120+C121+C122+C123+C124+C125+C126+C127+C128+C129+C130</f>
        <v>4283</v>
      </c>
      <c r="D118" s="28">
        <f t="shared" si="28"/>
        <v>8927</v>
      </c>
      <c r="E118" s="28">
        <f t="shared" si="28"/>
        <v>4644</v>
      </c>
      <c r="F118" s="28">
        <f t="shared" si="28"/>
        <v>7331</v>
      </c>
      <c r="G118" s="28">
        <f t="shared" si="28"/>
        <v>95866</v>
      </c>
      <c r="H118" s="28">
        <f t="shared" si="28"/>
        <v>88535</v>
      </c>
      <c r="I118" s="28">
        <f t="shared" si="28"/>
        <v>6570</v>
      </c>
      <c r="J118" s="31">
        <f t="shared" si="28"/>
        <v>3344</v>
      </c>
      <c r="K118" s="12"/>
    </row>
    <row r="119" spans="1:11" ht="18.75" customHeight="1" hidden="1">
      <c r="A119" s="25" t="s">
        <v>72</v>
      </c>
      <c r="B119" s="29">
        <f aca="true" t="shared" si="29" ref="B119:B124">C119+F119</f>
        <v>919</v>
      </c>
      <c r="C119" s="29">
        <f aca="true" t="shared" si="30" ref="C119:C124">D119-E119</f>
        <v>347</v>
      </c>
      <c r="D119" s="29">
        <v>727</v>
      </c>
      <c r="E119" s="29">
        <v>380</v>
      </c>
      <c r="F119" s="29">
        <f aca="true" t="shared" si="31" ref="F119:F130">G119-H119</f>
        <v>572</v>
      </c>
      <c r="G119" s="29">
        <v>7656</v>
      </c>
      <c r="H119" s="29">
        <v>7084</v>
      </c>
      <c r="I119" s="29">
        <v>779</v>
      </c>
      <c r="J119" s="30">
        <v>232</v>
      </c>
      <c r="K119" s="12"/>
    </row>
    <row r="120" spans="1:11" ht="18.75" customHeight="1" hidden="1">
      <c r="A120" s="25" t="s">
        <v>53</v>
      </c>
      <c r="B120" s="29">
        <f t="shared" si="29"/>
        <v>516</v>
      </c>
      <c r="C120" s="29">
        <f t="shared" si="30"/>
        <v>254</v>
      </c>
      <c r="D120" s="29">
        <v>674</v>
      </c>
      <c r="E120" s="29">
        <v>420</v>
      </c>
      <c r="F120" s="29">
        <f t="shared" si="31"/>
        <v>262</v>
      </c>
      <c r="G120" s="29">
        <v>7646</v>
      </c>
      <c r="H120" s="29">
        <v>7384</v>
      </c>
      <c r="I120" s="29">
        <v>577</v>
      </c>
      <c r="J120" s="30">
        <v>265</v>
      </c>
      <c r="K120" s="12"/>
    </row>
    <row r="121" spans="1:11" ht="18.75" customHeight="1" hidden="1">
      <c r="A121" s="25" t="s">
        <v>54</v>
      </c>
      <c r="B121" s="29">
        <f t="shared" si="29"/>
        <v>1082</v>
      </c>
      <c r="C121" s="29">
        <f t="shared" si="30"/>
        <v>376</v>
      </c>
      <c r="D121" s="29">
        <v>810</v>
      </c>
      <c r="E121" s="29">
        <v>434</v>
      </c>
      <c r="F121" s="29">
        <f t="shared" si="31"/>
        <v>706</v>
      </c>
      <c r="G121" s="29">
        <v>7899</v>
      </c>
      <c r="H121" s="29">
        <v>7193</v>
      </c>
      <c r="I121" s="29">
        <v>513</v>
      </c>
      <c r="J121" s="30">
        <v>304</v>
      </c>
      <c r="K121" s="12"/>
    </row>
    <row r="122" spans="1:11" ht="18.75" customHeight="1" hidden="1">
      <c r="A122" s="25" t="s">
        <v>55</v>
      </c>
      <c r="B122" s="29">
        <f t="shared" si="29"/>
        <v>970</v>
      </c>
      <c r="C122" s="29">
        <f t="shared" si="30"/>
        <v>245</v>
      </c>
      <c r="D122" s="29">
        <v>641</v>
      </c>
      <c r="E122" s="29">
        <v>396</v>
      </c>
      <c r="F122" s="29">
        <f t="shared" si="31"/>
        <v>725</v>
      </c>
      <c r="G122" s="29">
        <v>6371</v>
      </c>
      <c r="H122" s="29">
        <v>5646</v>
      </c>
      <c r="I122" s="29">
        <v>476</v>
      </c>
      <c r="J122" s="30">
        <v>254</v>
      </c>
      <c r="K122" s="12"/>
    </row>
    <row r="123" spans="1:11" ht="18.75" customHeight="1" hidden="1">
      <c r="A123" s="25" t="s">
        <v>56</v>
      </c>
      <c r="B123" s="29">
        <f t="shared" si="29"/>
        <v>1164</v>
      </c>
      <c r="C123" s="29">
        <f t="shared" si="30"/>
        <v>373</v>
      </c>
      <c r="D123" s="29">
        <v>732</v>
      </c>
      <c r="E123" s="29">
        <v>359</v>
      </c>
      <c r="F123" s="29">
        <f t="shared" si="31"/>
        <v>791</v>
      </c>
      <c r="G123" s="29">
        <v>7360</v>
      </c>
      <c r="H123" s="29">
        <v>6569</v>
      </c>
      <c r="I123" s="29">
        <v>567</v>
      </c>
      <c r="J123" s="30">
        <v>296</v>
      </c>
      <c r="K123" s="12"/>
    </row>
    <row r="124" spans="1:11" ht="18.75" customHeight="1" hidden="1">
      <c r="A124" s="25" t="s">
        <v>57</v>
      </c>
      <c r="B124" s="29">
        <f t="shared" si="29"/>
        <v>1543</v>
      </c>
      <c r="C124" s="29">
        <f t="shared" si="30"/>
        <v>347</v>
      </c>
      <c r="D124" s="29">
        <v>757</v>
      </c>
      <c r="E124" s="29">
        <v>410</v>
      </c>
      <c r="F124" s="29">
        <f t="shared" si="31"/>
        <v>1196</v>
      </c>
      <c r="G124" s="29">
        <v>9218</v>
      </c>
      <c r="H124" s="29">
        <v>8022</v>
      </c>
      <c r="I124" s="29">
        <v>551</v>
      </c>
      <c r="J124" s="30">
        <v>319</v>
      </c>
      <c r="K124" s="12"/>
    </row>
    <row r="125" spans="1:11" ht="18.75" customHeight="1" hidden="1">
      <c r="A125" s="25" t="s">
        <v>58</v>
      </c>
      <c r="B125" s="29">
        <f aca="true" t="shared" si="32" ref="B125:B130">C125+F125</f>
        <v>859</v>
      </c>
      <c r="C125" s="29">
        <f aca="true" t="shared" si="33" ref="C125:C130">D125-E125</f>
        <v>296</v>
      </c>
      <c r="D125" s="29">
        <v>686</v>
      </c>
      <c r="E125" s="29">
        <v>390</v>
      </c>
      <c r="F125" s="29">
        <f t="shared" si="31"/>
        <v>563</v>
      </c>
      <c r="G125" s="29">
        <v>7946</v>
      </c>
      <c r="H125" s="29">
        <v>7383</v>
      </c>
      <c r="I125" s="29">
        <v>529</v>
      </c>
      <c r="J125" s="30">
        <v>257</v>
      </c>
      <c r="K125" s="12"/>
    </row>
    <row r="126" spans="1:11" ht="18.75" customHeight="1" hidden="1">
      <c r="A126" s="25" t="s">
        <v>59</v>
      </c>
      <c r="B126" s="29">
        <f t="shared" si="32"/>
        <v>894</v>
      </c>
      <c r="C126" s="29">
        <f t="shared" si="33"/>
        <v>355</v>
      </c>
      <c r="D126" s="29">
        <v>736</v>
      </c>
      <c r="E126" s="29">
        <v>381</v>
      </c>
      <c r="F126" s="29">
        <f t="shared" si="31"/>
        <v>539</v>
      </c>
      <c r="G126" s="29">
        <v>9495</v>
      </c>
      <c r="H126" s="29">
        <v>8956</v>
      </c>
      <c r="I126" s="29">
        <v>306</v>
      </c>
      <c r="J126" s="30">
        <v>322</v>
      </c>
      <c r="K126" s="12"/>
    </row>
    <row r="127" spans="1:11" ht="18.75" customHeight="1" hidden="1">
      <c r="A127" s="25" t="s">
        <v>60</v>
      </c>
      <c r="B127" s="29">
        <f t="shared" si="32"/>
        <v>730</v>
      </c>
      <c r="C127" s="29">
        <f t="shared" si="33"/>
        <v>397</v>
      </c>
      <c r="D127" s="29">
        <v>728</v>
      </c>
      <c r="E127" s="29">
        <v>331</v>
      </c>
      <c r="F127" s="29">
        <f t="shared" si="31"/>
        <v>333</v>
      </c>
      <c r="G127" s="29">
        <v>7809</v>
      </c>
      <c r="H127" s="29">
        <v>7476</v>
      </c>
      <c r="I127" s="29">
        <v>200</v>
      </c>
      <c r="J127" s="30">
        <v>270</v>
      </c>
      <c r="K127" s="12"/>
    </row>
    <row r="128" spans="1:11" ht="18.75" customHeight="1" hidden="1">
      <c r="A128" s="25" t="s">
        <v>61</v>
      </c>
      <c r="B128" s="29">
        <f t="shared" si="32"/>
        <v>1072</v>
      </c>
      <c r="C128" s="29">
        <f t="shared" si="33"/>
        <v>474</v>
      </c>
      <c r="D128" s="29">
        <v>858</v>
      </c>
      <c r="E128" s="29">
        <v>384</v>
      </c>
      <c r="F128" s="29">
        <f t="shared" si="31"/>
        <v>598</v>
      </c>
      <c r="G128" s="29">
        <v>6776</v>
      </c>
      <c r="H128" s="29">
        <v>6178</v>
      </c>
      <c r="I128" s="29">
        <v>485</v>
      </c>
      <c r="J128" s="30">
        <v>291</v>
      </c>
      <c r="K128" s="12"/>
    </row>
    <row r="129" spans="1:11" ht="18.75" customHeight="1" hidden="1">
      <c r="A129" s="25" t="s">
        <v>62</v>
      </c>
      <c r="B129" s="29">
        <f t="shared" si="32"/>
        <v>806</v>
      </c>
      <c r="C129" s="29">
        <f t="shared" si="33"/>
        <v>413</v>
      </c>
      <c r="D129" s="29">
        <v>810</v>
      </c>
      <c r="E129" s="29">
        <v>397</v>
      </c>
      <c r="F129" s="29">
        <f t="shared" si="31"/>
        <v>393</v>
      </c>
      <c r="G129" s="29">
        <v>7275</v>
      </c>
      <c r="H129" s="29">
        <v>6882</v>
      </c>
      <c r="I129" s="29">
        <v>629</v>
      </c>
      <c r="J129" s="30">
        <v>280</v>
      </c>
      <c r="K129" s="12"/>
    </row>
    <row r="130" spans="1:11" ht="18.75" customHeight="1" hidden="1">
      <c r="A130" s="25" t="s">
        <v>52</v>
      </c>
      <c r="B130" s="29">
        <f t="shared" si="32"/>
        <v>1059</v>
      </c>
      <c r="C130" s="29">
        <f t="shared" si="33"/>
        <v>406</v>
      </c>
      <c r="D130" s="29">
        <v>768</v>
      </c>
      <c r="E130" s="29">
        <v>362</v>
      </c>
      <c r="F130" s="29">
        <f t="shared" si="31"/>
        <v>653</v>
      </c>
      <c r="G130" s="29">
        <v>10415</v>
      </c>
      <c r="H130" s="29">
        <v>9762</v>
      </c>
      <c r="I130" s="29">
        <v>958</v>
      </c>
      <c r="J130" s="30">
        <v>254</v>
      </c>
      <c r="K130" s="12"/>
    </row>
    <row r="131" spans="1:11" ht="18.75" customHeight="1">
      <c r="A131" s="18" t="s">
        <v>82</v>
      </c>
      <c r="B131" s="14">
        <f>C131+F131</f>
        <v>11506</v>
      </c>
      <c r="C131" s="28">
        <f aca="true" t="shared" si="34" ref="C131:J131">C132+C133+C134+C135+C136+C137+C138+C139+C140+C141+C142+C143</f>
        <v>4341</v>
      </c>
      <c r="D131" s="28">
        <f t="shared" si="34"/>
        <v>9305</v>
      </c>
      <c r="E131" s="28">
        <f t="shared" si="34"/>
        <v>4964</v>
      </c>
      <c r="F131" s="28">
        <f t="shared" si="34"/>
        <v>7165</v>
      </c>
      <c r="G131" s="28">
        <f t="shared" si="34"/>
        <v>78950</v>
      </c>
      <c r="H131" s="28">
        <f t="shared" si="34"/>
        <v>71785</v>
      </c>
      <c r="I131" s="28">
        <f t="shared" si="34"/>
        <v>6134</v>
      </c>
      <c r="J131" s="31">
        <f t="shared" si="34"/>
        <v>2951</v>
      </c>
      <c r="K131" s="12"/>
    </row>
    <row r="132" spans="1:11" ht="18.75" customHeight="1" hidden="1">
      <c r="A132" s="25" t="s">
        <v>72</v>
      </c>
      <c r="B132" s="29">
        <f aca="true" t="shared" si="35" ref="B132:B138">C132+F132</f>
        <v>504</v>
      </c>
      <c r="C132" s="29">
        <f aca="true" t="shared" si="36" ref="C132:C138">D132-E132</f>
        <v>352</v>
      </c>
      <c r="D132" s="29">
        <v>804</v>
      </c>
      <c r="E132" s="29">
        <v>452</v>
      </c>
      <c r="F132" s="29">
        <f aca="true" t="shared" si="37" ref="F132:F143">G132-H132</f>
        <v>152</v>
      </c>
      <c r="G132" s="29">
        <v>7239</v>
      </c>
      <c r="H132" s="29">
        <v>7087</v>
      </c>
      <c r="I132" s="29">
        <v>697</v>
      </c>
      <c r="J132" s="30">
        <v>257</v>
      </c>
      <c r="K132" s="12"/>
    </row>
    <row r="133" spans="1:11" ht="18.75" customHeight="1" hidden="1">
      <c r="A133" s="25" t="s">
        <v>53</v>
      </c>
      <c r="B133" s="29">
        <f t="shared" si="35"/>
        <v>314</v>
      </c>
      <c r="C133" s="29">
        <f t="shared" si="36"/>
        <v>262</v>
      </c>
      <c r="D133" s="29">
        <v>630</v>
      </c>
      <c r="E133" s="29">
        <v>368</v>
      </c>
      <c r="F133" s="29">
        <f t="shared" si="37"/>
        <v>52</v>
      </c>
      <c r="G133" s="29">
        <v>4446</v>
      </c>
      <c r="H133" s="29">
        <v>4394</v>
      </c>
      <c r="I133" s="29">
        <v>513</v>
      </c>
      <c r="J133" s="30">
        <v>189</v>
      </c>
      <c r="K133" s="12"/>
    </row>
    <row r="134" spans="1:11" ht="18.75" customHeight="1" hidden="1">
      <c r="A134" s="25" t="s">
        <v>54</v>
      </c>
      <c r="B134" s="29">
        <f t="shared" si="35"/>
        <v>1162</v>
      </c>
      <c r="C134" s="29">
        <f t="shared" si="36"/>
        <v>400</v>
      </c>
      <c r="D134" s="29">
        <v>897</v>
      </c>
      <c r="E134" s="29">
        <v>497</v>
      </c>
      <c r="F134" s="29">
        <f t="shared" si="37"/>
        <v>762</v>
      </c>
      <c r="G134" s="29">
        <v>7918</v>
      </c>
      <c r="H134" s="29">
        <v>7156</v>
      </c>
      <c r="I134" s="29">
        <v>498</v>
      </c>
      <c r="J134" s="30">
        <v>311</v>
      </c>
      <c r="K134" s="12"/>
    </row>
    <row r="135" spans="1:11" ht="18.75" customHeight="1" hidden="1">
      <c r="A135" s="25" t="s">
        <v>55</v>
      </c>
      <c r="B135" s="29">
        <f t="shared" si="35"/>
        <v>1320</v>
      </c>
      <c r="C135" s="29">
        <f t="shared" si="36"/>
        <v>268</v>
      </c>
      <c r="D135" s="29">
        <v>659</v>
      </c>
      <c r="E135" s="29">
        <v>391</v>
      </c>
      <c r="F135" s="29">
        <f t="shared" si="37"/>
        <v>1052</v>
      </c>
      <c r="G135" s="29">
        <v>6505</v>
      </c>
      <c r="H135" s="29">
        <v>5453</v>
      </c>
      <c r="I135" s="29">
        <v>468</v>
      </c>
      <c r="J135" s="30">
        <v>213</v>
      </c>
      <c r="K135" s="12"/>
    </row>
    <row r="136" spans="1:11" ht="18.75" customHeight="1" hidden="1">
      <c r="A136" s="25" t="s">
        <v>56</v>
      </c>
      <c r="B136" s="29">
        <f t="shared" si="35"/>
        <v>1364</v>
      </c>
      <c r="C136" s="29">
        <f t="shared" si="36"/>
        <v>280</v>
      </c>
      <c r="D136" s="29">
        <v>700</v>
      </c>
      <c r="E136" s="29">
        <v>420</v>
      </c>
      <c r="F136" s="29">
        <f t="shared" si="37"/>
        <v>1084</v>
      </c>
      <c r="G136" s="29">
        <v>7708</v>
      </c>
      <c r="H136" s="29">
        <v>6624</v>
      </c>
      <c r="I136" s="29">
        <v>662</v>
      </c>
      <c r="J136" s="30">
        <v>287</v>
      </c>
      <c r="K136" s="12"/>
    </row>
    <row r="137" spans="1:11" ht="18.75" customHeight="1" hidden="1">
      <c r="A137" s="25" t="s">
        <v>57</v>
      </c>
      <c r="B137" s="29">
        <f t="shared" si="35"/>
        <v>1104</v>
      </c>
      <c r="C137" s="29">
        <f t="shared" si="36"/>
        <v>269</v>
      </c>
      <c r="D137" s="29">
        <v>658</v>
      </c>
      <c r="E137" s="29">
        <v>389</v>
      </c>
      <c r="F137" s="29">
        <f t="shared" si="37"/>
        <v>835</v>
      </c>
      <c r="G137" s="29">
        <v>7290</v>
      </c>
      <c r="H137" s="29">
        <v>6455</v>
      </c>
      <c r="I137" s="29">
        <v>512</v>
      </c>
      <c r="J137" s="30">
        <v>225</v>
      </c>
      <c r="K137" s="12"/>
    </row>
    <row r="138" spans="1:11" ht="18.75" customHeight="1" hidden="1">
      <c r="A138" s="25" t="s">
        <v>58</v>
      </c>
      <c r="B138" s="29">
        <f t="shared" si="35"/>
        <v>930</v>
      </c>
      <c r="C138" s="29">
        <f t="shared" si="36"/>
        <v>354</v>
      </c>
      <c r="D138" s="29">
        <v>773</v>
      </c>
      <c r="E138" s="29">
        <v>419</v>
      </c>
      <c r="F138" s="29">
        <f t="shared" si="37"/>
        <v>576</v>
      </c>
      <c r="G138" s="29">
        <v>7226</v>
      </c>
      <c r="H138" s="29">
        <v>6650</v>
      </c>
      <c r="I138" s="29">
        <v>560</v>
      </c>
      <c r="J138" s="30">
        <v>265</v>
      </c>
      <c r="K138" s="12"/>
    </row>
    <row r="139" spans="1:11" ht="18.75" customHeight="1" hidden="1">
      <c r="A139" s="25" t="s">
        <v>59</v>
      </c>
      <c r="B139" s="29">
        <f aca="true" t="shared" si="38" ref="B139:B144">C139+F139</f>
        <v>1018</v>
      </c>
      <c r="C139" s="29">
        <f>D139-E139</f>
        <v>460</v>
      </c>
      <c r="D139" s="29">
        <v>856</v>
      </c>
      <c r="E139" s="29">
        <v>396</v>
      </c>
      <c r="F139" s="29">
        <f t="shared" si="37"/>
        <v>558</v>
      </c>
      <c r="G139" s="29">
        <v>8107</v>
      </c>
      <c r="H139" s="29">
        <v>7549</v>
      </c>
      <c r="I139" s="29">
        <v>370</v>
      </c>
      <c r="J139" s="30">
        <v>237</v>
      </c>
      <c r="K139" s="12"/>
    </row>
    <row r="140" spans="1:11" ht="18.75" customHeight="1" hidden="1">
      <c r="A140" s="25" t="s">
        <v>60</v>
      </c>
      <c r="B140" s="29">
        <f t="shared" si="38"/>
        <v>838</v>
      </c>
      <c r="C140" s="29">
        <f>D140-E140</f>
        <v>309</v>
      </c>
      <c r="D140" s="29">
        <v>656</v>
      </c>
      <c r="E140" s="29">
        <v>347</v>
      </c>
      <c r="F140" s="29">
        <f t="shared" si="37"/>
        <v>529</v>
      </c>
      <c r="G140" s="29">
        <v>6513</v>
      </c>
      <c r="H140" s="29">
        <v>5984</v>
      </c>
      <c r="I140" s="29">
        <v>258</v>
      </c>
      <c r="J140" s="30">
        <v>221</v>
      </c>
      <c r="K140" s="12"/>
    </row>
    <row r="141" spans="1:11" ht="18.75" customHeight="1" hidden="1">
      <c r="A141" s="25" t="s">
        <v>83</v>
      </c>
      <c r="B141" s="29">
        <f t="shared" si="38"/>
        <v>882</v>
      </c>
      <c r="C141" s="29">
        <f>D141-E141</f>
        <v>441</v>
      </c>
      <c r="D141" s="29">
        <v>893</v>
      </c>
      <c r="E141" s="29">
        <v>452</v>
      </c>
      <c r="F141" s="29">
        <f t="shared" si="37"/>
        <v>441</v>
      </c>
      <c r="G141" s="29">
        <v>5640</v>
      </c>
      <c r="H141" s="29">
        <v>5199</v>
      </c>
      <c r="I141" s="29">
        <v>509</v>
      </c>
      <c r="J141" s="30">
        <v>266</v>
      </c>
      <c r="K141" s="12"/>
    </row>
    <row r="142" spans="1:11" ht="18.75" customHeight="1" hidden="1">
      <c r="A142" s="25" t="s">
        <v>62</v>
      </c>
      <c r="B142" s="29">
        <f t="shared" si="38"/>
        <v>1014</v>
      </c>
      <c r="C142" s="29">
        <f>D142-E142</f>
        <v>463</v>
      </c>
      <c r="D142" s="29">
        <v>866</v>
      </c>
      <c r="E142" s="29">
        <v>403</v>
      </c>
      <c r="F142" s="29">
        <f t="shared" si="37"/>
        <v>551</v>
      </c>
      <c r="G142" s="29">
        <v>5178</v>
      </c>
      <c r="H142" s="29">
        <v>4627</v>
      </c>
      <c r="I142" s="29">
        <v>522</v>
      </c>
      <c r="J142" s="30">
        <v>223</v>
      </c>
      <c r="K142" s="12"/>
    </row>
    <row r="143" spans="1:11" ht="18.75" customHeight="1" hidden="1">
      <c r="A143" s="25" t="s">
        <v>52</v>
      </c>
      <c r="B143" s="29">
        <f t="shared" si="38"/>
        <v>1056</v>
      </c>
      <c r="C143" s="29">
        <f>D143-E143</f>
        <v>483</v>
      </c>
      <c r="D143" s="29">
        <v>913</v>
      </c>
      <c r="E143" s="29">
        <v>430</v>
      </c>
      <c r="F143" s="29">
        <f t="shared" si="37"/>
        <v>573</v>
      </c>
      <c r="G143" s="29">
        <v>5180</v>
      </c>
      <c r="H143" s="29">
        <v>4607</v>
      </c>
      <c r="I143" s="29">
        <v>565</v>
      </c>
      <c r="J143" s="30">
        <v>257</v>
      </c>
      <c r="K143" s="12"/>
    </row>
    <row r="144" spans="1:11" ht="18.75" customHeight="1">
      <c r="A144" s="18" t="s">
        <v>85</v>
      </c>
      <c r="B144" s="14">
        <f t="shared" si="38"/>
        <v>10230</v>
      </c>
      <c r="C144" s="28">
        <f aca="true" t="shared" si="39" ref="C144:J144">C145+C146+C147+C148+C149+C150+C151+C152+C153+C154+C155+C156</f>
        <v>3910</v>
      </c>
      <c r="D144" s="28">
        <f t="shared" si="39"/>
        <v>8981</v>
      </c>
      <c r="E144" s="28">
        <f t="shared" si="39"/>
        <v>5071</v>
      </c>
      <c r="F144" s="28">
        <f t="shared" si="39"/>
        <v>6320</v>
      </c>
      <c r="G144" s="28">
        <f t="shared" si="39"/>
        <v>81220</v>
      </c>
      <c r="H144" s="28">
        <f t="shared" si="39"/>
        <v>74900</v>
      </c>
      <c r="I144" s="28">
        <f t="shared" si="39"/>
        <v>7309</v>
      </c>
      <c r="J144" s="31">
        <f t="shared" si="39"/>
        <v>2776</v>
      </c>
      <c r="K144" s="12"/>
    </row>
    <row r="145" spans="1:11" ht="18.75" customHeight="1" hidden="1">
      <c r="A145" s="25" t="s">
        <v>72</v>
      </c>
      <c r="B145" s="29">
        <f aca="true" t="shared" si="40" ref="B145:B150">C145+F145</f>
        <v>1095</v>
      </c>
      <c r="C145" s="29">
        <f aca="true" t="shared" si="41" ref="C145:C150">D145-E145</f>
        <v>353</v>
      </c>
      <c r="D145" s="29">
        <v>856</v>
      </c>
      <c r="E145" s="29">
        <v>503</v>
      </c>
      <c r="F145" s="29">
        <f aca="true" t="shared" si="42" ref="F145:F156">G145-H145</f>
        <v>742</v>
      </c>
      <c r="G145" s="29">
        <v>5831</v>
      </c>
      <c r="H145" s="29">
        <v>5089</v>
      </c>
      <c r="I145" s="29">
        <v>831</v>
      </c>
      <c r="J145" s="30">
        <v>216</v>
      </c>
      <c r="K145" s="12"/>
    </row>
    <row r="146" spans="1:11" ht="18.75" customHeight="1" hidden="1">
      <c r="A146" s="25" t="s">
        <v>53</v>
      </c>
      <c r="B146" s="29">
        <f t="shared" si="40"/>
        <v>788</v>
      </c>
      <c r="C146" s="29">
        <f t="shared" si="41"/>
        <v>353</v>
      </c>
      <c r="D146" s="29">
        <v>743</v>
      </c>
      <c r="E146" s="29">
        <v>390</v>
      </c>
      <c r="F146" s="29">
        <f t="shared" si="42"/>
        <v>435</v>
      </c>
      <c r="G146" s="29">
        <v>5003</v>
      </c>
      <c r="H146" s="29">
        <v>4568</v>
      </c>
      <c r="I146" s="29">
        <v>577</v>
      </c>
      <c r="J146" s="30">
        <v>159</v>
      </c>
      <c r="K146" s="12"/>
    </row>
    <row r="147" spans="1:11" ht="18.75" customHeight="1" hidden="1">
      <c r="A147" s="25" t="s">
        <v>54</v>
      </c>
      <c r="B147" s="29">
        <f t="shared" si="40"/>
        <v>748</v>
      </c>
      <c r="C147" s="29">
        <f t="shared" si="41"/>
        <v>252</v>
      </c>
      <c r="D147" s="29">
        <v>745</v>
      </c>
      <c r="E147" s="29">
        <v>493</v>
      </c>
      <c r="F147" s="29">
        <f t="shared" si="42"/>
        <v>496</v>
      </c>
      <c r="G147" s="29">
        <v>6159</v>
      </c>
      <c r="H147" s="29">
        <v>5663</v>
      </c>
      <c r="I147" s="29">
        <v>474</v>
      </c>
      <c r="J147" s="30">
        <v>239</v>
      </c>
      <c r="K147" s="12"/>
    </row>
    <row r="148" spans="1:11" ht="18.75" customHeight="1" hidden="1">
      <c r="A148" s="25" t="s">
        <v>55</v>
      </c>
      <c r="B148" s="29">
        <f t="shared" si="40"/>
        <v>1292</v>
      </c>
      <c r="C148" s="29">
        <f t="shared" si="41"/>
        <v>276</v>
      </c>
      <c r="D148" s="29">
        <v>670</v>
      </c>
      <c r="E148" s="29">
        <v>394</v>
      </c>
      <c r="F148" s="29">
        <f t="shared" si="42"/>
        <v>1016</v>
      </c>
      <c r="G148" s="29">
        <v>7222</v>
      </c>
      <c r="H148" s="29">
        <v>6206</v>
      </c>
      <c r="I148" s="29">
        <v>410</v>
      </c>
      <c r="J148" s="30">
        <v>262</v>
      </c>
      <c r="K148" s="12"/>
    </row>
    <row r="149" spans="1:11" ht="18.75" customHeight="1" hidden="1">
      <c r="A149" s="25" t="s">
        <v>56</v>
      </c>
      <c r="B149" s="29">
        <f t="shared" si="40"/>
        <v>1244</v>
      </c>
      <c r="C149" s="29">
        <f t="shared" si="41"/>
        <v>340</v>
      </c>
      <c r="D149" s="29">
        <v>717</v>
      </c>
      <c r="E149" s="29">
        <v>377</v>
      </c>
      <c r="F149" s="29">
        <f t="shared" si="42"/>
        <v>904</v>
      </c>
      <c r="G149" s="29">
        <v>7555</v>
      </c>
      <c r="H149" s="29">
        <v>6651</v>
      </c>
      <c r="I149" s="29">
        <v>814</v>
      </c>
      <c r="J149" s="30">
        <v>246</v>
      </c>
      <c r="K149" s="12"/>
    </row>
    <row r="150" spans="1:11" ht="18.75" customHeight="1" hidden="1">
      <c r="A150" s="25" t="s">
        <v>57</v>
      </c>
      <c r="B150" s="29">
        <f t="shared" si="40"/>
        <v>1179</v>
      </c>
      <c r="C150" s="29">
        <f t="shared" si="41"/>
        <v>246</v>
      </c>
      <c r="D150" s="29">
        <v>646</v>
      </c>
      <c r="E150" s="29">
        <v>400</v>
      </c>
      <c r="F150" s="29">
        <f t="shared" si="42"/>
        <v>933</v>
      </c>
      <c r="G150" s="29">
        <v>8292</v>
      </c>
      <c r="H150" s="29">
        <v>7359</v>
      </c>
      <c r="I150" s="29">
        <v>558</v>
      </c>
      <c r="J150" s="30">
        <v>233</v>
      </c>
      <c r="K150" s="12"/>
    </row>
    <row r="151" spans="1:11" ht="18.75" customHeight="1" hidden="1">
      <c r="A151" s="25" t="s">
        <v>58</v>
      </c>
      <c r="B151" s="29">
        <f aca="true" t="shared" si="43" ref="B151:B157">C151+F151</f>
        <v>693</v>
      </c>
      <c r="C151" s="29">
        <f aca="true" t="shared" si="44" ref="C151:C156">D151-E151</f>
        <v>312</v>
      </c>
      <c r="D151" s="29">
        <v>730</v>
      </c>
      <c r="E151" s="29">
        <v>418</v>
      </c>
      <c r="F151" s="29">
        <f t="shared" si="42"/>
        <v>381</v>
      </c>
      <c r="G151" s="29">
        <v>7283</v>
      </c>
      <c r="H151" s="29">
        <v>6902</v>
      </c>
      <c r="I151" s="29">
        <v>436</v>
      </c>
      <c r="J151" s="30">
        <v>241</v>
      </c>
      <c r="K151" s="12"/>
    </row>
    <row r="152" spans="1:11" ht="18.75" customHeight="1" hidden="1">
      <c r="A152" s="25" t="s">
        <v>59</v>
      </c>
      <c r="B152" s="29">
        <f t="shared" si="43"/>
        <v>492</v>
      </c>
      <c r="C152" s="29">
        <f t="shared" si="44"/>
        <v>288</v>
      </c>
      <c r="D152" s="29">
        <v>678</v>
      </c>
      <c r="E152" s="29">
        <v>390</v>
      </c>
      <c r="F152" s="29">
        <f t="shared" si="42"/>
        <v>204</v>
      </c>
      <c r="G152" s="29">
        <v>7132</v>
      </c>
      <c r="H152" s="29">
        <v>6928</v>
      </c>
      <c r="I152" s="29">
        <v>169</v>
      </c>
      <c r="J152" s="30">
        <v>245</v>
      </c>
      <c r="K152" s="12"/>
    </row>
    <row r="153" spans="1:11" ht="18.75" customHeight="1" hidden="1">
      <c r="A153" s="25" t="s">
        <v>60</v>
      </c>
      <c r="B153" s="29">
        <f t="shared" si="43"/>
        <v>371</v>
      </c>
      <c r="C153" s="29">
        <f t="shared" si="44"/>
        <v>276</v>
      </c>
      <c r="D153" s="29">
        <v>698</v>
      </c>
      <c r="E153" s="29">
        <v>422</v>
      </c>
      <c r="F153" s="29">
        <f t="shared" si="42"/>
        <v>95</v>
      </c>
      <c r="G153" s="29">
        <v>6975</v>
      </c>
      <c r="H153" s="29">
        <v>6880</v>
      </c>
      <c r="I153" s="29">
        <v>455</v>
      </c>
      <c r="J153" s="30">
        <v>220</v>
      </c>
      <c r="K153" s="12"/>
    </row>
    <row r="154" spans="1:11" ht="18.75" customHeight="1" hidden="1">
      <c r="A154" s="25" t="s">
        <v>61</v>
      </c>
      <c r="B154" s="29">
        <f t="shared" si="43"/>
        <v>640</v>
      </c>
      <c r="C154" s="29">
        <f t="shared" si="44"/>
        <v>400</v>
      </c>
      <c r="D154" s="29">
        <v>835</v>
      </c>
      <c r="E154" s="29">
        <v>435</v>
      </c>
      <c r="F154" s="29">
        <f t="shared" si="42"/>
        <v>240</v>
      </c>
      <c r="G154" s="29">
        <v>6095</v>
      </c>
      <c r="H154" s="29">
        <v>5855</v>
      </c>
      <c r="I154" s="29">
        <v>766</v>
      </c>
      <c r="J154" s="30">
        <v>254</v>
      </c>
      <c r="K154" s="12"/>
    </row>
    <row r="155" spans="1:11" ht="18.75" customHeight="1" hidden="1">
      <c r="A155" s="25" t="s">
        <v>62</v>
      </c>
      <c r="B155" s="29">
        <f t="shared" si="43"/>
        <v>653</v>
      </c>
      <c r="C155" s="29">
        <f t="shared" si="44"/>
        <v>510</v>
      </c>
      <c r="D155" s="29">
        <v>897</v>
      </c>
      <c r="E155" s="29">
        <v>387</v>
      </c>
      <c r="F155" s="29">
        <f t="shared" si="42"/>
        <v>143</v>
      </c>
      <c r="G155" s="29">
        <v>6180</v>
      </c>
      <c r="H155" s="29">
        <v>6037</v>
      </c>
      <c r="I155" s="29">
        <v>751</v>
      </c>
      <c r="J155" s="30">
        <v>231</v>
      </c>
      <c r="K155" s="12"/>
    </row>
    <row r="156" spans="1:11" ht="18.75" customHeight="1" hidden="1">
      <c r="A156" s="25" t="s">
        <v>52</v>
      </c>
      <c r="B156" s="29">
        <f t="shared" si="43"/>
        <v>1035</v>
      </c>
      <c r="C156" s="29">
        <f t="shared" si="44"/>
        <v>304</v>
      </c>
      <c r="D156" s="29">
        <v>766</v>
      </c>
      <c r="E156" s="29">
        <v>462</v>
      </c>
      <c r="F156" s="29">
        <f t="shared" si="42"/>
        <v>731</v>
      </c>
      <c r="G156" s="29">
        <v>7493</v>
      </c>
      <c r="H156" s="29">
        <v>6762</v>
      </c>
      <c r="I156" s="29">
        <v>1068</v>
      </c>
      <c r="J156" s="30">
        <v>230</v>
      </c>
      <c r="K156" s="12"/>
    </row>
    <row r="157" spans="1:11" ht="18.75" customHeight="1">
      <c r="A157" s="18" t="s">
        <v>86</v>
      </c>
      <c r="B157" s="14">
        <f t="shared" si="43"/>
        <v>7507</v>
      </c>
      <c r="C157" s="28">
        <f aca="true" t="shared" si="45" ref="C157:J157">C158+C159+C160+C161+C162+C163+C164+C165+C166+C167+C168+C169</f>
        <v>3485</v>
      </c>
      <c r="D157" s="28">
        <f t="shared" si="45"/>
        <v>8665</v>
      </c>
      <c r="E157" s="28">
        <f t="shared" si="45"/>
        <v>5180</v>
      </c>
      <c r="F157" s="28">
        <f t="shared" si="45"/>
        <v>4022</v>
      </c>
      <c r="G157" s="28">
        <f t="shared" si="45"/>
        <v>76523</v>
      </c>
      <c r="H157" s="28">
        <f t="shared" si="45"/>
        <v>72501</v>
      </c>
      <c r="I157" s="28">
        <f t="shared" si="45"/>
        <v>5613</v>
      </c>
      <c r="J157" s="31">
        <f t="shared" si="45"/>
        <v>2864</v>
      </c>
      <c r="K157" s="12"/>
    </row>
    <row r="158" spans="1:14" ht="18.75" customHeight="1" hidden="1">
      <c r="A158" s="25" t="s">
        <v>72</v>
      </c>
      <c r="B158" s="29">
        <f aca="true" t="shared" si="46" ref="B158:B163">C158+F158</f>
        <v>715</v>
      </c>
      <c r="C158" s="29">
        <f aca="true" t="shared" si="47" ref="C158:C163">D158-E158</f>
        <v>275</v>
      </c>
      <c r="D158" s="29">
        <v>606</v>
      </c>
      <c r="E158" s="29">
        <v>331</v>
      </c>
      <c r="F158" s="29">
        <f aca="true" t="shared" si="48" ref="F158:F169">G158-H158</f>
        <v>440</v>
      </c>
      <c r="G158" s="29">
        <v>4394</v>
      </c>
      <c r="H158" s="29">
        <v>3954</v>
      </c>
      <c r="I158" s="29">
        <v>763</v>
      </c>
      <c r="J158" s="30">
        <v>166</v>
      </c>
      <c r="K158" s="37">
        <v>98</v>
      </c>
      <c r="L158">
        <f>76523/1069881.5*1000</f>
        <v>71.52474362814948</v>
      </c>
      <c r="M158">
        <f>72501/1069881.5*1000</f>
        <v>67.76544879035669</v>
      </c>
      <c r="N158">
        <f>L158+M158</f>
        <v>139.29019241850617</v>
      </c>
    </row>
    <row r="159" spans="1:11" ht="18.75" customHeight="1" hidden="1">
      <c r="A159" s="25" t="s">
        <v>53</v>
      </c>
      <c r="B159" s="29">
        <f t="shared" si="46"/>
        <v>523</v>
      </c>
      <c r="C159" s="29">
        <f t="shared" si="47"/>
        <v>185</v>
      </c>
      <c r="D159" s="29">
        <v>768</v>
      </c>
      <c r="E159" s="29">
        <v>583</v>
      </c>
      <c r="F159" s="29">
        <f t="shared" si="48"/>
        <v>338</v>
      </c>
      <c r="G159" s="29">
        <v>7645</v>
      </c>
      <c r="H159" s="29">
        <v>7307</v>
      </c>
      <c r="I159" s="29">
        <v>382</v>
      </c>
      <c r="J159" s="30">
        <v>224</v>
      </c>
      <c r="K159" s="12"/>
    </row>
    <row r="160" spans="1:11" ht="18.75" customHeight="1" hidden="1">
      <c r="A160" s="25" t="s">
        <v>54</v>
      </c>
      <c r="B160" s="29">
        <f t="shared" si="46"/>
        <v>1171</v>
      </c>
      <c r="C160" s="29">
        <f t="shared" si="47"/>
        <v>516</v>
      </c>
      <c r="D160" s="29">
        <v>981</v>
      </c>
      <c r="E160" s="29">
        <v>465</v>
      </c>
      <c r="F160" s="29">
        <f t="shared" si="48"/>
        <v>655</v>
      </c>
      <c r="G160" s="29">
        <v>7153</v>
      </c>
      <c r="H160" s="29">
        <v>6498</v>
      </c>
      <c r="I160" s="29">
        <v>578</v>
      </c>
      <c r="J160" s="30">
        <v>248</v>
      </c>
      <c r="K160" s="12"/>
    </row>
    <row r="161" spans="1:11" ht="18.75" customHeight="1" hidden="1">
      <c r="A161" s="25" t="s">
        <v>55</v>
      </c>
      <c r="B161" s="29">
        <f t="shared" si="46"/>
        <v>414</v>
      </c>
      <c r="C161" s="29">
        <f t="shared" si="47"/>
        <v>-24</v>
      </c>
      <c r="D161" s="29">
        <v>424</v>
      </c>
      <c r="E161" s="29">
        <v>448</v>
      </c>
      <c r="F161" s="29">
        <f t="shared" si="48"/>
        <v>438</v>
      </c>
      <c r="G161" s="29">
        <v>5833</v>
      </c>
      <c r="H161" s="29">
        <v>5395</v>
      </c>
      <c r="I161" s="29">
        <v>380</v>
      </c>
      <c r="J161" s="30">
        <v>232</v>
      </c>
      <c r="K161" s="12"/>
    </row>
    <row r="162" spans="1:11" ht="18.75" customHeight="1" hidden="1">
      <c r="A162" s="25" t="s">
        <v>56</v>
      </c>
      <c r="B162" s="29">
        <f t="shared" si="46"/>
        <v>403</v>
      </c>
      <c r="C162" s="29">
        <f t="shared" si="47"/>
        <v>196</v>
      </c>
      <c r="D162" s="29">
        <v>591</v>
      </c>
      <c r="E162" s="29">
        <v>395</v>
      </c>
      <c r="F162" s="29">
        <f t="shared" si="48"/>
        <v>207</v>
      </c>
      <c r="G162" s="29">
        <v>5321</v>
      </c>
      <c r="H162" s="29">
        <v>5114</v>
      </c>
      <c r="I162" s="29">
        <v>474</v>
      </c>
      <c r="J162" s="30">
        <v>194</v>
      </c>
      <c r="K162" s="12"/>
    </row>
    <row r="163" spans="1:11" ht="18.75" customHeight="1" hidden="1">
      <c r="A163" s="25" t="s">
        <v>57</v>
      </c>
      <c r="B163" s="29">
        <f t="shared" si="46"/>
        <v>791</v>
      </c>
      <c r="C163" s="29">
        <f t="shared" si="47"/>
        <v>239</v>
      </c>
      <c r="D163" s="29">
        <v>703</v>
      </c>
      <c r="E163" s="29">
        <v>464</v>
      </c>
      <c r="F163" s="29">
        <f t="shared" si="48"/>
        <v>552</v>
      </c>
      <c r="G163" s="29">
        <v>7764</v>
      </c>
      <c r="H163" s="29">
        <v>7212</v>
      </c>
      <c r="I163" s="29">
        <v>363</v>
      </c>
      <c r="J163" s="30">
        <v>252</v>
      </c>
      <c r="K163" s="12"/>
    </row>
    <row r="164" spans="1:11" ht="18.75" customHeight="1" hidden="1">
      <c r="A164" s="25" t="s">
        <v>58</v>
      </c>
      <c r="B164" s="29">
        <f aca="true" t="shared" si="49" ref="B164:B170">C164+F164</f>
        <v>512</v>
      </c>
      <c r="C164" s="29">
        <f aca="true" t="shared" si="50" ref="C164:C169">D164-E164</f>
        <v>288</v>
      </c>
      <c r="D164" s="29">
        <v>708</v>
      </c>
      <c r="E164" s="29">
        <v>420</v>
      </c>
      <c r="F164" s="29">
        <f t="shared" si="48"/>
        <v>224</v>
      </c>
      <c r="G164" s="29">
        <v>6972</v>
      </c>
      <c r="H164" s="29">
        <v>6748</v>
      </c>
      <c r="I164" s="29">
        <v>309</v>
      </c>
      <c r="J164" s="30">
        <v>273</v>
      </c>
      <c r="K164" s="12"/>
    </row>
    <row r="165" spans="1:11" ht="18.75" customHeight="1" hidden="1">
      <c r="A165" s="25" t="s">
        <v>59</v>
      </c>
      <c r="B165" s="29">
        <f t="shared" si="49"/>
        <v>135</v>
      </c>
      <c r="C165" s="29">
        <f t="shared" si="50"/>
        <v>219</v>
      </c>
      <c r="D165" s="29">
        <v>645</v>
      </c>
      <c r="E165" s="29">
        <v>426</v>
      </c>
      <c r="F165" s="29">
        <f t="shared" si="48"/>
        <v>-84</v>
      </c>
      <c r="G165" s="29">
        <v>7418</v>
      </c>
      <c r="H165" s="29">
        <v>7502</v>
      </c>
      <c r="I165" s="29">
        <v>310</v>
      </c>
      <c r="J165" s="30">
        <v>242</v>
      </c>
      <c r="K165" s="12"/>
    </row>
    <row r="166" spans="1:11" ht="18.75" customHeight="1" hidden="1">
      <c r="A166" s="25" t="s">
        <v>60</v>
      </c>
      <c r="B166" s="29">
        <f t="shared" si="49"/>
        <v>325</v>
      </c>
      <c r="C166" s="29">
        <f t="shared" si="50"/>
        <v>370</v>
      </c>
      <c r="D166" s="29">
        <v>743</v>
      </c>
      <c r="E166" s="29">
        <v>373</v>
      </c>
      <c r="F166" s="29">
        <f t="shared" si="48"/>
        <v>-45</v>
      </c>
      <c r="G166" s="29">
        <v>6650</v>
      </c>
      <c r="H166" s="29">
        <v>6695</v>
      </c>
      <c r="I166" s="29">
        <v>303</v>
      </c>
      <c r="J166" s="30">
        <v>264</v>
      </c>
      <c r="K166" s="12"/>
    </row>
    <row r="167" spans="1:11" ht="18.75" customHeight="1" hidden="1">
      <c r="A167" s="25" t="s">
        <v>61</v>
      </c>
      <c r="B167" s="29">
        <f t="shared" si="49"/>
        <v>829</v>
      </c>
      <c r="C167" s="29">
        <f t="shared" si="50"/>
        <v>437</v>
      </c>
      <c r="D167" s="29">
        <v>846</v>
      </c>
      <c r="E167" s="29">
        <v>409</v>
      </c>
      <c r="F167" s="29">
        <f t="shared" si="48"/>
        <v>392</v>
      </c>
      <c r="G167" s="29">
        <v>5550</v>
      </c>
      <c r="H167" s="29">
        <v>5158</v>
      </c>
      <c r="I167" s="29">
        <v>644</v>
      </c>
      <c r="J167" s="30">
        <v>263</v>
      </c>
      <c r="K167" s="12"/>
    </row>
    <row r="168" spans="1:11" ht="18.75" customHeight="1" hidden="1">
      <c r="A168" s="25" t="s">
        <v>62</v>
      </c>
      <c r="B168" s="29">
        <f t="shared" si="49"/>
        <v>792</v>
      </c>
      <c r="C168" s="29">
        <f t="shared" si="50"/>
        <v>393</v>
      </c>
      <c r="D168" s="29">
        <v>820</v>
      </c>
      <c r="E168" s="29">
        <v>427</v>
      </c>
      <c r="F168" s="29">
        <f t="shared" si="48"/>
        <v>399</v>
      </c>
      <c r="G168" s="29">
        <v>5350</v>
      </c>
      <c r="H168" s="29">
        <v>4951</v>
      </c>
      <c r="I168" s="29">
        <v>455</v>
      </c>
      <c r="J168" s="30">
        <v>252</v>
      </c>
      <c r="K168" s="12"/>
    </row>
    <row r="169" spans="1:11" ht="18.75" customHeight="1">
      <c r="A169" s="25" t="s">
        <v>52</v>
      </c>
      <c r="B169" s="29">
        <f t="shared" si="49"/>
        <v>897</v>
      </c>
      <c r="C169" s="29">
        <f t="shared" si="50"/>
        <v>391</v>
      </c>
      <c r="D169" s="29">
        <v>830</v>
      </c>
      <c r="E169" s="29">
        <v>439</v>
      </c>
      <c r="F169" s="29">
        <f t="shared" si="48"/>
        <v>506</v>
      </c>
      <c r="G169" s="29">
        <v>6473</v>
      </c>
      <c r="H169" s="29">
        <v>5967</v>
      </c>
      <c r="I169" s="29">
        <v>652</v>
      </c>
      <c r="J169" s="30">
        <v>254</v>
      </c>
      <c r="K169" s="12"/>
    </row>
    <row r="170" spans="1:11" ht="18.75" customHeight="1">
      <c r="A170" s="18" t="s">
        <v>87</v>
      </c>
      <c r="B170" s="14">
        <f t="shared" si="49"/>
        <v>8664</v>
      </c>
      <c r="C170" s="28">
        <f aca="true" t="shared" si="51" ref="C170:J170">C171+C172+C173+C174+C175+C176+C177+C178+C179+C180+C181+C182</f>
        <v>2284</v>
      </c>
      <c r="D170" s="28">
        <f t="shared" si="51"/>
        <v>7608</v>
      </c>
      <c r="E170" s="28">
        <f t="shared" si="51"/>
        <v>5324</v>
      </c>
      <c r="F170" s="28">
        <f t="shared" si="51"/>
        <v>6380</v>
      </c>
      <c r="G170" s="28">
        <f t="shared" si="51"/>
        <v>79105</v>
      </c>
      <c r="H170" s="28">
        <f t="shared" si="51"/>
        <v>72725</v>
      </c>
      <c r="I170" s="28">
        <f t="shared" si="51"/>
        <v>6787</v>
      </c>
      <c r="J170" s="31">
        <f t="shared" si="51"/>
        <v>2928</v>
      </c>
      <c r="K170" s="12"/>
    </row>
    <row r="171" spans="1:11" ht="18.75" customHeight="1">
      <c r="A171" s="25" t="s">
        <v>72</v>
      </c>
      <c r="B171" s="29">
        <f aca="true" t="shared" si="52" ref="B171:B176">C171+F171</f>
        <v>642</v>
      </c>
      <c r="C171" s="29">
        <f aca="true" t="shared" si="53" ref="C171:C176">D171-E171</f>
        <v>265</v>
      </c>
      <c r="D171" s="29">
        <v>726</v>
      </c>
      <c r="E171" s="29">
        <v>461</v>
      </c>
      <c r="F171" s="29">
        <f aca="true" t="shared" si="54" ref="F171:F182">G171-H171</f>
        <v>377</v>
      </c>
      <c r="G171" s="29">
        <v>5663</v>
      </c>
      <c r="H171" s="29">
        <v>5286</v>
      </c>
      <c r="I171" s="29">
        <v>694</v>
      </c>
      <c r="J171" s="30">
        <v>228</v>
      </c>
      <c r="K171" s="12"/>
    </row>
    <row r="172" spans="1:11" ht="18.75" customHeight="1">
      <c r="A172" s="25" t="s">
        <v>53</v>
      </c>
      <c r="B172" s="29">
        <f t="shared" si="52"/>
        <v>620</v>
      </c>
      <c r="C172" s="29">
        <f t="shared" si="53"/>
        <v>186</v>
      </c>
      <c r="D172" s="29">
        <v>574</v>
      </c>
      <c r="E172" s="29">
        <v>388</v>
      </c>
      <c r="F172" s="29">
        <f t="shared" si="54"/>
        <v>434</v>
      </c>
      <c r="G172" s="29">
        <v>4962</v>
      </c>
      <c r="H172" s="29">
        <v>4528</v>
      </c>
      <c r="I172" s="29">
        <v>448</v>
      </c>
      <c r="J172" s="30">
        <v>181</v>
      </c>
      <c r="K172" s="12"/>
    </row>
    <row r="173" spans="1:11" ht="18.75" customHeight="1">
      <c r="A173" s="25" t="s">
        <v>54</v>
      </c>
      <c r="B173" s="29">
        <f t="shared" si="52"/>
        <v>1264</v>
      </c>
      <c r="C173" s="29">
        <f t="shared" si="53"/>
        <v>211</v>
      </c>
      <c r="D173" s="29">
        <v>725</v>
      </c>
      <c r="E173" s="29">
        <v>514</v>
      </c>
      <c r="F173" s="29">
        <f t="shared" si="54"/>
        <v>1053</v>
      </c>
      <c r="G173" s="29">
        <v>8016</v>
      </c>
      <c r="H173" s="29">
        <v>6963</v>
      </c>
      <c r="I173" s="29">
        <v>517</v>
      </c>
      <c r="J173" s="30">
        <v>254</v>
      </c>
      <c r="K173" s="12"/>
    </row>
    <row r="174" spans="1:11" ht="18.75" customHeight="1">
      <c r="A174" s="25" t="s">
        <v>55</v>
      </c>
      <c r="B174" s="29">
        <f t="shared" si="52"/>
        <v>1021</v>
      </c>
      <c r="C174" s="29">
        <f t="shared" si="53"/>
        <v>142</v>
      </c>
      <c r="D174" s="29">
        <v>580</v>
      </c>
      <c r="E174" s="29">
        <v>438</v>
      </c>
      <c r="F174" s="29">
        <f t="shared" si="54"/>
        <v>879</v>
      </c>
      <c r="G174" s="29">
        <v>7076</v>
      </c>
      <c r="H174" s="29">
        <v>6197</v>
      </c>
      <c r="I174" s="29">
        <v>571</v>
      </c>
      <c r="J174" s="30">
        <v>225</v>
      </c>
      <c r="K174" s="12"/>
    </row>
    <row r="175" spans="1:11" ht="18.75" customHeight="1">
      <c r="A175" s="25" t="s">
        <v>56</v>
      </c>
      <c r="B175" s="29">
        <f t="shared" si="52"/>
        <v>814</v>
      </c>
      <c r="C175" s="29">
        <f t="shared" si="53"/>
        <v>138</v>
      </c>
      <c r="D175" s="29">
        <v>551</v>
      </c>
      <c r="E175" s="29">
        <v>413</v>
      </c>
      <c r="F175" s="29">
        <f t="shared" si="54"/>
        <v>676</v>
      </c>
      <c r="G175" s="29">
        <v>7454</v>
      </c>
      <c r="H175" s="29">
        <v>6778</v>
      </c>
      <c r="I175" s="29">
        <v>667</v>
      </c>
      <c r="J175" s="30">
        <v>239</v>
      </c>
      <c r="K175" s="12"/>
    </row>
    <row r="176" spans="1:11" ht="18.75" customHeight="1">
      <c r="A176" s="25" t="s">
        <v>57</v>
      </c>
      <c r="B176" s="29">
        <f t="shared" si="52"/>
        <v>27</v>
      </c>
      <c r="C176" s="29">
        <f t="shared" si="53"/>
        <v>116</v>
      </c>
      <c r="D176" s="29">
        <v>572</v>
      </c>
      <c r="E176" s="29">
        <v>456</v>
      </c>
      <c r="F176" s="29">
        <f t="shared" si="54"/>
        <v>-89</v>
      </c>
      <c r="G176" s="29">
        <v>7095</v>
      </c>
      <c r="H176" s="29">
        <v>7184</v>
      </c>
      <c r="I176" s="29">
        <v>435</v>
      </c>
      <c r="J176" s="30">
        <v>259</v>
      </c>
      <c r="K176" s="12"/>
    </row>
    <row r="177" spans="1:11" ht="18.75" customHeight="1">
      <c r="A177" s="25" t="s">
        <v>58</v>
      </c>
      <c r="B177" s="29">
        <f aca="true" t="shared" si="55" ref="B177:B182">C177+F177</f>
        <v>1320</v>
      </c>
      <c r="C177" s="29">
        <f aca="true" t="shared" si="56" ref="C177:C182">D177-E177</f>
        <v>118</v>
      </c>
      <c r="D177" s="29">
        <v>586</v>
      </c>
      <c r="E177" s="29">
        <v>468</v>
      </c>
      <c r="F177" s="29">
        <f t="shared" si="54"/>
        <v>1202</v>
      </c>
      <c r="G177" s="29">
        <v>7861</v>
      </c>
      <c r="H177" s="29">
        <v>6659</v>
      </c>
      <c r="I177" s="29">
        <v>434</v>
      </c>
      <c r="J177" s="30">
        <v>238</v>
      </c>
      <c r="K177" s="12"/>
    </row>
    <row r="178" spans="1:11" ht="18.75" customHeight="1">
      <c r="A178" s="25" t="s">
        <v>59</v>
      </c>
      <c r="B178" s="29">
        <f t="shared" si="55"/>
        <v>797</v>
      </c>
      <c r="C178" s="29">
        <f t="shared" si="56"/>
        <v>199</v>
      </c>
      <c r="D178" s="29">
        <v>642</v>
      </c>
      <c r="E178" s="29">
        <v>443</v>
      </c>
      <c r="F178" s="29">
        <f t="shared" si="54"/>
        <v>598</v>
      </c>
      <c r="G178" s="29">
        <v>7528</v>
      </c>
      <c r="H178" s="29">
        <v>6930</v>
      </c>
      <c r="I178" s="29">
        <v>275</v>
      </c>
      <c r="J178" s="30">
        <v>264</v>
      </c>
      <c r="K178" s="12"/>
    </row>
    <row r="179" spans="1:11" ht="18.75" customHeight="1">
      <c r="A179" s="25" t="s">
        <v>60</v>
      </c>
      <c r="B179" s="29">
        <f t="shared" si="55"/>
        <v>477</v>
      </c>
      <c r="C179" s="29">
        <f t="shared" si="56"/>
        <v>234</v>
      </c>
      <c r="D179" s="29">
        <v>655</v>
      </c>
      <c r="E179" s="29">
        <v>421</v>
      </c>
      <c r="F179" s="29">
        <f t="shared" si="54"/>
        <v>243</v>
      </c>
      <c r="G179" s="29">
        <v>6525</v>
      </c>
      <c r="H179" s="29">
        <v>6282</v>
      </c>
      <c r="I179" s="29">
        <v>774</v>
      </c>
      <c r="J179" s="30">
        <v>262</v>
      </c>
      <c r="K179" s="12"/>
    </row>
    <row r="180" spans="1:11" ht="18.75" customHeight="1">
      <c r="A180" s="25" t="s">
        <v>61</v>
      </c>
      <c r="B180" s="29">
        <f t="shared" si="55"/>
        <v>870</v>
      </c>
      <c r="C180" s="29">
        <f t="shared" si="56"/>
        <v>221</v>
      </c>
      <c r="D180" s="29">
        <v>628</v>
      </c>
      <c r="E180" s="29">
        <v>407</v>
      </c>
      <c r="F180" s="29">
        <f t="shared" si="54"/>
        <v>649</v>
      </c>
      <c r="G180" s="29">
        <v>5266</v>
      </c>
      <c r="H180" s="29">
        <v>4617</v>
      </c>
      <c r="I180" s="29">
        <v>679</v>
      </c>
      <c r="J180" s="30">
        <v>273</v>
      </c>
      <c r="K180" s="12"/>
    </row>
    <row r="181" spans="1:11" ht="18.75" customHeight="1">
      <c r="A181" s="25" t="s">
        <v>62</v>
      </c>
      <c r="B181" s="29">
        <f t="shared" si="55"/>
        <v>676</v>
      </c>
      <c r="C181" s="29">
        <f t="shared" si="56"/>
        <v>259</v>
      </c>
      <c r="D181" s="29">
        <v>710</v>
      </c>
      <c r="E181" s="29">
        <v>451</v>
      </c>
      <c r="F181" s="29">
        <f t="shared" si="54"/>
        <v>417</v>
      </c>
      <c r="G181" s="29">
        <v>4585</v>
      </c>
      <c r="H181" s="29">
        <v>4168</v>
      </c>
      <c r="I181" s="29">
        <v>502</v>
      </c>
      <c r="J181" s="30">
        <v>238</v>
      </c>
      <c r="K181" s="12"/>
    </row>
    <row r="182" spans="1:11" ht="18.75" customHeight="1" thickBot="1">
      <c r="A182" s="25" t="s">
        <v>52</v>
      </c>
      <c r="B182" s="29">
        <f t="shared" si="55"/>
        <v>136</v>
      </c>
      <c r="C182" s="29">
        <f t="shared" si="56"/>
        <v>195</v>
      </c>
      <c r="D182" s="29">
        <v>659</v>
      </c>
      <c r="E182" s="29">
        <v>464</v>
      </c>
      <c r="F182" s="29">
        <f t="shared" si="54"/>
        <v>-59</v>
      </c>
      <c r="G182" s="29">
        <v>7074</v>
      </c>
      <c r="H182" s="29">
        <v>7133</v>
      </c>
      <c r="I182" s="29">
        <v>791</v>
      </c>
      <c r="J182" s="30">
        <v>267</v>
      </c>
      <c r="K182" s="12"/>
    </row>
    <row r="183" spans="1:11" ht="16.5">
      <c r="A183" s="39" t="s">
        <v>79</v>
      </c>
      <c r="B183" s="32"/>
      <c r="C183" s="32"/>
      <c r="D183" s="33"/>
      <c r="E183" s="33"/>
      <c r="F183" s="32"/>
      <c r="G183" s="33"/>
      <c r="H183" s="33"/>
      <c r="I183" s="33"/>
      <c r="J183" s="34"/>
      <c r="K183" s="12"/>
    </row>
    <row r="184" spans="1:11" ht="17.25" thickBot="1">
      <c r="A184" s="40"/>
      <c r="B184" s="35">
        <f>((B182/B181)-1)*100</f>
        <v>-79.88165680473372</v>
      </c>
      <c r="C184" s="35">
        <f aca="true" t="shared" si="57" ref="C184:J184">((C182/C181)-1)*100</f>
        <v>-24.710424710424704</v>
      </c>
      <c r="D184" s="35">
        <f t="shared" si="57"/>
        <v>-7.183098591549298</v>
      </c>
      <c r="E184" s="35">
        <f t="shared" si="57"/>
        <v>2.882483370288247</v>
      </c>
      <c r="F184" s="35">
        <f t="shared" si="57"/>
        <v>-114.14868105515588</v>
      </c>
      <c r="G184" s="35">
        <f t="shared" si="57"/>
        <v>54.28571428571429</v>
      </c>
      <c r="H184" s="35">
        <f t="shared" si="57"/>
        <v>71.13723608445297</v>
      </c>
      <c r="I184" s="35">
        <f t="shared" si="57"/>
        <v>57.569721115537845</v>
      </c>
      <c r="J184" s="36">
        <f t="shared" si="57"/>
        <v>12.184873949579833</v>
      </c>
      <c r="K184" s="12"/>
    </row>
    <row r="185" spans="1:11" ht="16.5">
      <c r="A185" s="39" t="s">
        <v>80</v>
      </c>
      <c r="B185" s="33"/>
      <c r="C185" s="33"/>
      <c r="D185" s="33"/>
      <c r="E185" s="33"/>
      <c r="F185" s="33"/>
      <c r="G185" s="33"/>
      <c r="H185" s="33"/>
      <c r="I185" s="33"/>
      <c r="J185" s="34"/>
      <c r="K185" s="12"/>
    </row>
    <row r="186" spans="1:11" ht="28.5" customHeight="1" thickBot="1">
      <c r="A186" s="40"/>
      <c r="B186" s="35">
        <f>((B182/B169)-1)*100</f>
        <v>-84.83835005574136</v>
      </c>
      <c r="C186" s="35">
        <f aca="true" t="shared" si="58" ref="C186:J186">((C182/C169)-1)*100</f>
        <v>-50.127877237851656</v>
      </c>
      <c r="D186" s="35">
        <f t="shared" si="58"/>
        <v>-20.60240963855422</v>
      </c>
      <c r="E186" s="35">
        <f t="shared" si="58"/>
        <v>5.6947608200455635</v>
      </c>
      <c r="F186" s="35">
        <f t="shared" si="58"/>
        <v>-111.6600790513834</v>
      </c>
      <c r="G186" s="35">
        <f t="shared" si="58"/>
        <v>9.284721149389764</v>
      </c>
      <c r="H186" s="35">
        <f t="shared" si="58"/>
        <v>19.5408077761019</v>
      </c>
      <c r="I186" s="35">
        <f t="shared" si="58"/>
        <v>21.319018404907975</v>
      </c>
      <c r="J186" s="36">
        <f t="shared" si="58"/>
        <v>5.118110236220463</v>
      </c>
      <c r="K186" s="12"/>
    </row>
    <row r="187" spans="1:11" ht="16.5">
      <c r="A187" s="38" t="s">
        <v>84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12"/>
    </row>
    <row r="188" ht="16.5">
      <c r="K188" s="12"/>
    </row>
    <row r="189" ht="16.5">
      <c r="K189" s="12"/>
    </row>
    <row r="190" ht="16.5">
      <c r="K190" s="12"/>
    </row>
    <row r="191" ht="16.5">
      <c r="K191" s="12"/>
    </row>
    <row r="192" ht="16.5">
      <c r="K192" s="12"/>
    </row>
    <row r="193" ht="16.5">
      <c r="K193" s="12"/>
    </row>
    <row r="194" ht="16.5">
      <c r="K194" s="12"/>
    </row>
    <row r="195" ht="16.5">
      <c r="K195" s="12"/>
    </row>
    <row r="196" ht="16.5">
      <c r="K196" s="12"/>
    </row>
    <row r="197" ht="16.5">
      <c r="K197" s="12"/>
    </row>
    <row r="198" ht="16.5">
      <c r="K198" s="12"/>
    </row>
    <row r="199" ht="16.5">
      <c r="K199" s="12"/>
    </row>
    <row r="200" ht="16.5">
      <c r="K200" s="12"/>
    </row>
  </sheetData>
  <sheetProtection/>
  <mergeCells count="6">
    <mergeCell ref="A187:J187"/>
    <mergeCell ref="A185:A186"/>
    <mergeCell ref="A3:A4"/>
    <mergeCell ref="I3:I4"/>
    <mergeCell ref="J3:J4"/>
    <mergeCell ref="A183:A184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陳俊安</cp:lastModifiedBy>
  <cp:lastPrinted>2003-08-21T01:57:33Z</cp:lastPrinted>
  <dcterms:created xsi:type="dcterms:W3CDTF">1998-03-14T14:37:03Z</dcterms:created>
  <dcterms:modified xsi:type="dcterms:W3CDTF">2011-10-19T05:20:15Z</dcterms:modified>
  <cp:category/>
  <cp:version/>
  <cp:contentType/>
  <cp:contentStatus/>
</cp:coreProperties>
</file>