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bas5\共用區\6.性別業務\性別統計\性別統計指標填列表格\115性別統計指標總表\"/>
    </mc:Choice>
  </mc:AlternateContent>
  <xr:revisionPtr revIDLastSave="0" documentId="13_ncr:1_{CEFCFD85-08F8-4F4F-A510-A5730EB29326}" xr6:coauthVersionLast="47" xr6:coauthVersionMax="47" xr10:uidLastSave="{00000000-0000-0000-0000-000000000000}"/>
  <bookViews>
    <workbookView xWindow="-120" yWindow="-120" windowWidth="29040" windowHeight="15720" activeTab="1" xr2:uid="{AAE28A27-B830-49BF-A3A9-D23BF7312795}"/>
  </bookViews>
  <sheets>
    <sheet name="主計處性別統計指標目錄(115年)" sheetId="1" r:id="rId1"/>
    <sheet name="壹" sheetId="2" r:id="rId2"/>
    <sheet name="貳" sheetId="4" r:id="rId3"/>
    <sheet name="參" sheetId="5" r:id="rId4"/>
    <sheet name="捌" sheetId="6" r:id="rId5"/>
  </sheets>
  <definedNames>
    <definedName name="_xlnm.Print_Area" localSheetId="3">參!$A$1:$LD$38</definedName>
    <definedName name="_xlnm.Print_Titles" localSheetId="0">'主計處性別統計指標目錄(115年)'!$1:$4</definedName>
    <definedName name="_xlnm.Print_Titles" localSheetId="1">壹!$A:$B</definedName>
    <definedName name="_xlnm.Print_Titles" localSheetId="2">貳!$A:$B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LC25" i="5"/>
  <c r="LD25" i="5" s="1"/>
  <c r="LB25" i="5"/>
  <c r="LA25" i="5"/>
  <c r="KZ25" i="5"/>
  <c r="KY25" i="5"/>
  <c r="KX25" i="5"/>
  <c r="KW25" i="5"/>
  <c r="KV25" i="5"/>
  <c r="KN25" i="5"/>
  <c r="LC24" i="5"/>
  <c r="LD24" i="5" s="1"/>
  <c r="LB24" i="5"/>
  <c r="LA24" i="5"/>
  <c r="KZ24" i="5"/>
  <c r="KY24" i="5"/>
  <c r="KX24" i="5"/>
  <c r="KW24" i="5"/>
  <c r="KV24" i="5"/>
  <c r="KN24" i="5"/>
  <c r="LC23" i="5"/>
  <c r="LD23" i="5" s="1"/>
  <c r="LB23" i="5"/>
  <c r="LA23" i="5"/>
  <c r="KZ23" i="5"/>
  <c r="KY23" i="5"/>
  <c r="KX23" i="5"/>
  <c r="KW23" i="5"/>
  <c r="KV23" i="5"/>
  <c r="KN23" i="5"/>
  <c r="LC22" i="5"/>
  <c r="LD22" i="5" s="1"/>
  <c r="EY11" i="5"/>
  <c r="EX11" i="5"/>
  <c r="EW11" i="5"/>
  <c r="EV11" i="5"/>
  <c r="EU11" i="5"/>
  <c r="ET11" i="5"/>
  <c r="ES11" i="5"/>
  <c r="ER11" i="5"/>
  <c r="EQ11" i="5"/>
  <c r="EP11" i="5"/>
  <c r="EO11" i="5"/>
  <c r="EN11" i="5"/>
  <c r="EA11" i="5"/>
  <c r="DZ11" i="5"/>
  <c r="DY11" i="5"/>
  <c r="DX11" i="5"/>
  <c r="DW11" i="5"/>
  <c r="DV11" i="5"/>
  <c r="DU11" i="5"/>
  <c r="DT11" i="5"/>
  <c r="DS11" i="5"/>
  <c r="DR11" i="5"/>
  <c r="DQ11" i="5"/>
  <c r="DP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AJ11" i="5"/>
  <c r="AH11" i="5"/>
  <c r="AE11" i="5"/>
  <c r="AC11" i="5"/>
  <c r="EY10" i="5"/>
  <c r="EX10" i="5"/>
  <c r="EW10" i="5"/>
  <c r="EV10" i="5"/>
  <c r="EU10" i="5"/>
  <c r="ET10" i="5"/>
  <c r="ES10" i="5"/>
  <c r="ER10" i="5"/>
  <c r="EQ10" i="5"/>
  <c r="EP10" i="5"/>
  <c r="EO10" i="5"/>
  <c r="EN10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EY9" i="5"/>
  <c r="EX9" i="5"/>
  <c r="EW9" i="5"/>
  <c r="EV9" i="5"/>
  <c r="EU9" i="5"/>
  <c r="ET9" i="5"/>
  <c r="ES9" i="5"/>
  <c r="ER9" i="5"/>
  <c r="EQ9" i="5"/>
  <c r="EP9" i="5"/>
  <c r="EO9" i="5"/>
  <c r="EN9" i="5"/>
  <c r="EA9" i="5"/>
  <c r="DZ9" i="5"/>
  <c r="DY9" i="5"/>
  <c r="DX9" i="5"/>
  <c r="DW9" i="5"/>
  <c r="DV9" i="5"/>
  <c r="DU9" i="5"/>
  <c r="DT9" i="5"/>
  <c r="DS9" i="5"/>
  <c r="DR9" i="5"/>
  <c r="DQ9" i="5"/>
  <c r="DP9" i="5"/>
  <c r="DC9" i="5"/>
  <c r="DB9" i="5"/>
  <c r="DA9" i="5"/>
  <c r="CZ9" i="5"/>
  <c r="CY9" i="5"/>
  <c r="CX9" i="5"/>
  <c r="CW9" i="5"/>
  <c r="CV9" i="5"/>
  <c r="CU9" i="5"/>
  <c r="CT9" i="5"/>
  <c r="CS9" i="5"/>
  <c r="CR9" i="5"/>
  <c r="CE9" i="5"/>
  <c r="CD9" i="5"/>
  <c r="CC9" i="5"/>
  <c r="CB9" i="5"/>
  <c r="CA9" i="5"/>
  <c r="BZ9" i="5"/>
  <c r="BY9" i="5"/>
  <c r="BX9" i="5"/>
  <c r="BW9" i="5"/>
  <c r="BV9" i="5"/>
  <c r="BU9" i="5"/>
  <c r="BT9" i="5"/>
  <c r="EY8" i="5"/>
  <c r="EX8" i="5"/>
  <c r="EW8" i="5"/>
  <c r="EV8" i="5"/>
  <c r="EU8" i="5"/>
  <c r="ET8" i="5"/>
  <c r="ES8" i="5"/>
  <c r="ER8" i="5"/>
  <c r="EQ8" i="5"/>
  <c r="EP8" i="5"/>
  <c r="EO8" i="5"/>
  <c r="EN8" i="5"/>
  <c r="EA8" i="5"/>
  <c r="DZ8" i="5"/>
  <c r="DY8" i="5"/>
  <c r="DX8" i="5"/>
  <c r="DW8" i="5"/>
  <c r="DV8" i="5"/>
  <c r="DU8" i="5"/>
  <c r="DT8" i="5"/>
  <c r="DS8" i="5"/>
  <c r="DR8" i="5"/>
  <c r="DQ8" i="5"/>
  <c r="DP8" i="5"/>
  <c r="DC8" i="5"/>
  <c r="DB8" i="5"/>
  <c r="DA8" i="5"/>
  <c r="CZ8" i="5"/>
  <c r="CY8" i="5"/>
  <c r="CX8" i="5"/>
  <c r="CW8" i="5"/>
  <c r="CV8" i="5"/>
  <c r="CU8" i="5"/>
  <c r="CT8" i="5"/>
  <c r="CS8" i="5"/>
  <c r="CR8" i="5"/>
  <c r="CE8" i="5"/>
  <c r="CD8" i="5"/>
  <c r="CC8" i="5"/>
  <c r="CB8" i="5"/>
  <c r="CA8" i="5"/>
  <c r="BZ8" i="5"/>
  <c r="BY8" i="5"/>
  <c r="BX8" i="5"/>
  <c r="BW8" i="5"/>
  <c r="BV8" i="5"/>
  <c r="BU8" i="5"/>
  <c r="BT8" i="5"/>
  <c r="FR17" i="4"/>
  <c r="FQ17" i="4"/>
  <c r="FP17" i="4"/>
  <c r="FO17" i="4"/>
  <c r="FN17" i="4"/>
  <c r="EU26" i="4"/>
  <c r="EU25" i="4"/>
  <c r="EU24" i="4"/>
  <c r="EU23" i="4"/>
  <c r="EB22" i="4"/>
  <c r="BU22" i="4"/>
  <c r="BT22" i="4"/>
</calcChain>
</file>

<file path=xl/sharedStrings.xml><?xml version="1.0" encoding="utf-8"?>
<sst xmlns="http://schemas.openxmlformats.org/spreadsheetml/2006/main" count="4400" uniqueCount="995">
  <si>
    <t>項目
序號</t>
  </si>
  <si>
    <t>指標名稱</t>
  </si>
  <si>
    <t>指標內涵說明(複分類)</t>
  </si>
  <si>
    <t>指標數</t>
  </si>
  <si>
    <t>備註</t>
  </si>
  <si>
    <t>合計</t>
  </si>
  <si>
    <t>機關名稱：主計處</t>
    <phoneticPr fontId="2" type="noConversion"/>
  </si>
  <si>
    <t>經濟戶長性比例</t>
    <phoneticPr fontId="8" type="noConversion"/>
  </si>
  <si>
    <t>家庭戶數按家庭組織型態分</t>
    <phoneticPr fontId="8" type="noConversion"/>
  </si>
  <si>
    <t>勞動力</t>
  </si>
  <si>
    <t>勞動力參與率按性別分</t>
    <phoneticPr fontId="8" type="noConversion"/>
  </si>
  <si>
    <t>主要家計負責人按性別分</t>
    <phoneticPr fontId="8" type="noConversion"/>
  </si>
  <si>
    <t>每人可支配所得按所得收入者性別分</t>
    <phoneticPr fontId="8" type="noConversion"/>
  </si>
  <si>
    <t>每人可支配所得按經濟戶長性別分</t>
    <phoneticPr fontId="8" type="noConversion"/>
  </si>
  <si>
    <t>性別預算統計</t>
  </si>
  <si>
    <t>類別</t>
    <phoneticPr fontId="2" type="noConversion"/>
  </si>
  <si>
    <t>項目</t>
    <phoneticPr fontId="2" type="noConversion"/>
  </si>
  <si>
    <t>民選首長</t>
    <phoneticPr fontId="2" type="noConversion"/>
  </si>
  <si>
    <t>政務人員</t>
    <phoneticPr fontId="2" type="noConversion"/>
  </si>
  <si>
    <t>簡任</t>
    <phoneticPr fontId="2" type="noConversion"/>
  </si>
  <si>
    <t>薦任</t>
    <phoneticPr fontId="2" type="noConversion"/>
  </si>
  <si>
    <t>委任</t>
    <phoneticPr fontId="2" type="noConversion"/>
  </si>
  <si>
    <t>雇員</t>
    <phoneticPr fontId="2" type="noConversion"/>
  </si>
  <si>
    <t>男</t>
    <phoneticPr fontId="2" type="noConversion"/>
  </si>
  <si>
    <t>女</t>
    <phoneticPr fontId="2" type="noConversion"/>
  </si>
  <si>
    <t>單位</t>
    <phoneticPr fontId="2" type="noConversion"/>
  </si>
  <si>
    <t>人</t>
    <phoneticPr fontId="2" type="noConversion"/>
  </si>
  <si>
    <t>91年</t>
  </si>
  <si>
    <t>…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</si>
  <si>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</si>
  <si>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</si>
  <si>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</si>
  <si>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</si>
  <si>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</si>
  <si>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</si>
  <si>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</si>
  <si>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</si>
  <si>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</si>
  <si>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</si>
  <si>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</si>
  <si>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</si>
  <si>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  <phoneticPr fontId="2" type="noConversion"/>
  </si>
  <si>
    <t>105年</t>
  </si>
  <si>
    <t>106年</t>
  </si>
  <si>
    <t>107年</t>
    <phoneticPr fontId="18" type="noConversion"/>
  </si>
  <si>
    <t>108年</t>
    <phoneticPr fontId="2" type="noConversion"/>
  </si>
  <si>
    <t>109年</t>
    <phoneticPr fontId="2" type="noConversion"/>
  </si>
  <si>
    <t>計算
方式</t>
    <phoneticPr fontId="2" type="noConversion"/>
  </si>
  <si>
    <t>分子</t>
    <phoneticPr fontId="2" type="noConversion"/>
  </si>
  <si>
    <t>男性民選首長數</t>
    <phoneticPr fontId="2" type="noConversion"/>
  </si>
  <si>
    <t>女性民選首長數</t>
    <phoneticPr fontId="2" type="noConversion"/>
  </si>
  <si>
    <t>男性政務人員數</t>
    <phoneticPr fontId="2" type="noConversion"/>
  </si>
  <si>
    <t>女性政務人員數</t>
    <phoneticPr fontId="2" type="noConversion"/>
  </si>
  <si>
    <t>男性簡任公教職員數</t>
    <phoneticPr fontId="2" type="noConversion"/>
  </si>
  <si>
    <t>女性簡任公教職員數</t>
    <phoneticPr fontId="2" type="noConversion"/>
  </si>
  <si>
    <t>男性薦任公教職員數</t>
    <phoneticPr fontId="2" type="noConversion"/>
  </si>
  <si>
    <t>女性薦任公教職員數</t>
    <phoneticPr fontId="2" type="noConversion"/>
  </si>
  <si>
    <t>男性委任公教職員數</t>
    <phoneticPr fontId="2" type="noConversion"/>
  </si>
  <si>
    <t>女性委任公教職員數</t>
    <phoneticPr fontId="2" type="noConversion"/>
  </si>
  <si>
    <t>男性雇員公教職員數</t>
    <phoneticPr fontId="2" type="noConversion"/>
  </si>
  <si>
    <t>女性雇員公教職員數</t>
    <phoneticPr fontId="2" type="noConversion"/>
  </si>
  <si>
    <t>分母</t>
    <phoneticPr fontId="2" type="noConversion"/>
  </si>
  <si>
    <t>資料來源</t>
    <phoneticPr fontId="2" type="noConversion"/>
  </si>
  <si>
    <t>查填機關</t>
    <phoneticPr fontId="18" type="noConversion"/>
  </si>
  <si>
    <t>來源網址</t>
    <phoneticPr fontId="18" type="noConversion"/>
  </si>
  <si>
    <t>備註</t>
    <phoneticPr fontId="2" type="noConversion"/>
  </si>
  <si>
    <t>110年</t>
    <phoneticPr fontId="2" type="noConversion"/>
  </si>
  <si>
    <t>博士</t>
    <phoneticPr fontId="18" type="noConversion"/>
  </si>
  <si>
    <t>碩士</t>
    <phoneticPr fontId="18" type="noConversion"/>
  </si>
  <si>
    <t>大學</t>
    <phoneticPr fontId="18" type="noConversion"/>
  </si>
  <si>
    <t>專科</t>
    <phoneticPr fontId="18" type="noConversion"/>
  </si>
  <si>
    <t>高中職</t>
    <phoneticPr fontId="18" type="noConversion"/>
  </si>
  <si>
    <t>國中以下</t>
    <phoneticPr fontId="18" type="noConversion"/>
  </si>
  <si>
    <t>其他</t>
    <phoneticPr fontId="18" type="noConversion"/>
  </si>
  <si>
    <t>男</t>
  </si>
  <si>
    <t>女</t>
  </si>
  <si>
    <t>人</t>
  </si>
  <si>
    <t>男性博士數</t>
    <phoneticPr fontId="18" type="noConversion"/>
  </si>
  <si>
    <t>女性博士數</t>
    <phoneticPr fontId="18" type="noConversion"/>
  </si>
  <si>
    <t>男性碩士數</t>
    <phoneticPr fontId="18" type="noConversion"/>
  </si>
  <si>
    <t>女性碩士數</t>
    <phoneticPr fontId="18" type="noConversion"/>
  </si>
  <si>
    <t>男性大學數</t>
    <phoneticPr fontId="18" type="noConversion"/>
  </si>
  <si>
    <t>女性大學數</t>
    <phoneticPr fontId="18" type="noConversion"/>
  </si>
  <si>
    <t>男性專科數</t>
    <phoneticPr fontId="18" type="noConversion"/>
  </si>
  <si>
    <t>女性專科數</t>
    <phoneticPr fontId="18" type="noConversion"/>
  </si>
  <si>
    <t>男性高中職數</t>
    <phoneticPr fontId="18" type="noConversion"/>
  </si>
  <si>
    <t>女性高中職數</t>
    <phoneticPr fontId="18" type="noConversion"/>
  </si>
  <si>
    <t>男性國中以下數</t>
    <phoneticPr fontId="18" type="noConversion"/>
  </si>
  <si>
    <t>女性國中以下數</t>
    <phoneticPr fontId="18" type="noConversion"/>
  </si>
  <si>
    <t>男性其他數</t>
    <phoneticPr fontId="18" type="noConversion"/>
  </si>
  <si>
    <t>女性其他數</t>
    <phoneticPr fontId="18" type="noConversion"/>
  </si>
  <si>
    <t>…</t>
    <phoneticPr fontId="2" type="noConversion"/>
  </si>
  <si>
    <t>臺中市政府主計處現有職員概況</t>
    <phoneticPr fontId="2" type="noConversion"/>
  </si>
  <si>
    <t>資料週期</t>
    <phoneticPr fontId="18" type="noConversion"/>
  </si>
  <si>
    <t>臺中市政府主計處職員留職停薪概況</t>
    <phoneticPr fontId="2" type="noConversion"/>
  </si>
  <si>
    <t>家庭組織型態</t>
    <phoneticPr fontId="2" type="noConversion"/>
  </si>
  <si>
    <t>家庭所得分配</t>
    <phoneticPr fontId="2" type="noConversion"/>
  </si>
  <si>
    <t>年底</t>
    <phoneticPr fontId="2" type="noConversion"/>
  </si>
  <si>
    <t>111年</t>
  </si>
  <si>
    <t>本府主計處</t>
    <phoneticPr fontId="2" type="noConversion"/>
  </si>
  <si>
    <t>本府主計處</t>
    <phoneticPr fontId="2" type="noConversion"/>
  </si>
  <si>
    <t>性別預算執行統計</t>
    <phoneticPr fontId="2" type="noConversion"/>
  </si>
  <si>
    <t>現有職員人數按性別及官等別分</t>
    <phoneticPr fontId="2" type="noConversion"/>
  </si>
  <si>
    <t>現有職員人數按性別及官等別分</t>
    <phoneticPr fontId="8" type="noConversion"/>
  </si>
  <si>
    <t>正式公務人員留職停薪人數按性別分</t>
    <phoneticPr fontId="2" type="noConversion"/>
  </si>
  <si>
    <t>正式公務人員留職停薪人數按性別分</t>
    <phoneticPr fontId="2" type="noConversion"/>
  </si>
  <si>
    <t>男性正式公務人員留職停薪人數</t>
    <phoneticPr fontId="2" type="noConversion"/>
  </si>
  <si>
    <t>女性正式公務人員留職停薪人數</t>
    <phoneticPr fontId="2" type="noConversion"/>
  </si>
  <si>
    <t>現有職員人數按性別及學歷別分</t>
    <phoneticPr fontId="18" type="noConversion"/>
  </si>
  <si>
    <t>現有職員人數按性別及學歷別分</t>
    <phoneticPr fontId="2" type="noConversion"/>
  </si>
  <si>
    <t>勞動力</t>
    <phoneticPr fontId="18" type="noConversion"/>
  </si>
  <si>
    <t>勞動力人口</t>
  </si>
  <si>
    <t xml:space="preserve"> 非勞動力人口</t>
  </si>
  <si>
    <t>就業者</t>
  </si>
  <si>
    <t>失業者</t>
  </si>
  <si>
    <t>千人</t>
  </si>
  <si>
    <t>％</t>
  </si>
  <si>
    <t>107年</t>
    <phoneticPr fontId="2" type="noConversion"/>
  </si>
  <si>
    <t>資料週期</t>
    <phoneticPr fontId="2" type="noConversion"/>
  </si>
  <si>
    <t>年</t>
    <phoneticPr fontId="2" type="noConversion"/>
  </si>
  <si>
    <t>男性15歲以上民間人口</t>
    <phoneticPr fontId="18" type="noConversion"/>
  </si>
  <si>
    <t>女性15歲以上民間人口</t>
    <phoneticPr fontId="18" type="noConversion"/>
  </si>
  <si>
    <t>男性勞動力人口數</t>
    <phoneticPr fontId="18" type="noConversion"/>
  </si>
  <si>
    <t>女性勞動力人口數</t>
    <phoneticPr fontId="18" type="noConversion"/>
  </si>
  <si>
    <t>男性就業者人數</t>
    <phoneticPr fontId="18" type="noConversion"/>
  </si>
  <si>
    <t>女性就業者人數</t>
    <phoneticPr fontId="18" type="noConversion"/>
  </si>
  <si>
    <t>男性失業者人數</t>
    <phoneticPr fontId="18" type="noConversion"/>
  </si>
  <si>
    <t>女性失業者人數</t>
    <phoneticPr fontId="18" type="noConversion"/>
  </si>
  <si>
    <t>男性非勞動力人口數</t>
    <phoneticPr fontId="18" type="noConversion"/>
  </si>
  <si>
    <t>女性非勞動力人口數</t>
    <phoneticPr fontId="18" type="noConversion"/>
  </si>
  <si>
    <t>女性勞動力人口數*100</t>
    <phoneticPr fontId="18" type="noConversion"/>
  </si>
  <si>
    <t>勞動力人口數</t>
    <phoneticPr fontId="18" type="noConversion"/>
  </si>
  <si>
    <t>行政院主計總處「人力資源調查統計年報」</t>
    <phoneticPr fontId="2" type="noConversion"/>
  </si>
  <si>
    <t>https://www.stat.gov.tw/ct.asp?mp=4&amp;xItem=42628&amp;ctNode=4944</t>
    <phoneticPr fontId="18" type="noConversion"/>
  </si>
  <si>
    <t>15-24歲</t>
  </si>
  <si>
    <t>25-44歲</t>
    <phoneticPr fontId="2" type="noConversion"/>
  </si>
  <si>
    <t>45-64歲</t>
    <phoneticPr fontId="2" type="noConversion"/>
  </si>
  <si>
    <t>65歲以上</t>
    <phoneticPr fontId="2" type="noConversion"/>
  </si>
  <si>
    <t>未婚</t>
    <phoneticPr fontId="2" type="noConversion"/>
  </si>
  <si>
    <t>有偶同居</t>
    <phoneticPr fontId="2" type="noConversion"/>
  </si>
  <si>
    <t>離婚喪偶及分居</t>
    <phoneticPr fontId="2" type="noConversion"/>
  </si>
  <si>
    <t>研究所</t>
    <phoneticPr fontId="2" type="noConversion"/>
  </si>
  <si>
    <t>大學</t>
    <phoneticPr fontId="2" type="noConversion"/>
  </si>
  <si>
    <t>專科</t>
    <phoneticPr fontId="2" type="noConversion"/>
  </si>
  <si>
    <t>高中(職)</t>
    <phoneticPr fontId="2" type="noConversion"/>
  </si>
  <si>
    <t>國中(初職)</t>
    <phoneticPr fontId="2" type="noConversion"/>
  </si>
  <si>
    <t>國小以下</t>
    <phoneticPr fontId="2" type="noConversion"/>
  </si>
  <si>
    <t>男性勞動力人口數*100</t>
    <phoneticPr fontId="2" type="noConversion"/>
  </si>
  <si>
    <t>女性勞動力人口數*100</t>
    <phoneticPr fontId="2" type="noConversion"/>
  </si>
  <si>
    <t>男性15-未滿25歲勞動力人口數*100</t>
    <phoneticPr fontId="2" type="noConversion"/>
  </si>
  <si>
    <t>女性15-未滿25歲勞動力人口數*100</t>
    <phoneticPr fontId="2" type="noConversion"/>
  </si>
  <si>
    <t>男性25-未滿45歲勞動力人口數*100</t>
    <phoneticPr fontId="2" type="noConversion"/>
  </si>
  <si>
    <t>女性25-未滿45歲勞動力人口數*100</t>
    <phoneticPr fontId="2" type="noConversion"/>
  </si>
  <si>
    <t>男性45-未滿65歲勞動力人口數*100</t>
    <phoneticPr fontId="2" type="noConversion"/>
  </si>
  <si>
    <t>女性45-未滿65歲勞動力人口數*100</t>
    <phoneticPr fontId="2" type="noConversion"/>
  </si>
  <si>
    <t>男性65歲以上勞動力人口數*100</t>
    <phoneticPr fontId="2" type="noConversion"/>
  </si>
  <si>
    <t>女性65歲以上勞動力人口數*100</t>
    <phoneticPr fontId="2" type="noConversion"/>
  </si>
  <si>
    <t>男性未婚勞動力人口數*100</t>
    <phoneticPr fontId="2" type="noConversion"/>
  </si>
  <si>
    <t>女性未婚勞動力人口數*100</t>
    <phoneticPr fontId="2" type="noConversion"/>
  </si>
  <si>
    <t>男性有偶同居勞動力人口數*100</t>
    <phoneticPr fontId="2" type="noConversion"/>
  </si>
  <si>
    <t>女性有偶同居勞動力人口數*100</t>
    <phoneticPr fontId="2" type="noConversion"/>
  </si>
  <si>
    <t>男性離婚喪偶及分居勞動力人口數*100</t>
    <phoneticPr fontId="2" type="noConversion"/>
  </si>
  <si>
    <t>女性離婚喪偶及分居勞動力人口數*100</t>
    <phoneticPr fontId="2" type="noConversion"/>
  </si>
  <si>
    <t>男性研究所教育程度勞動力人口數*100</t>
    <phoneticPr fontId="2" type="noConversion"/>
  </si>
  <si>
    <t>女性研究所教育程度勞動力人口數*100</t>
  </si>
  <si>
    <t>男性大學教育程度勞動力人口數*100</t>
  </si>
  <si>
    <t>女性大學教育程度勞動力人口數*100</t>
  </si>
  <si>
    <t>男性專科教育程度勞動力人口數*100</t>
  </si>
  <si>
    <t>女性專科教育程度勞動力人口數*100</t>
  </si>
  <si>
    <t>男性高中(職)教育程度勞動力人口數*100</t>
    <phoneticPr fontId="2" type="noConversion"/>
  </si>
  <si>
    <t>女性高中(職)教育程度勞動力人口數*100</t>
    <phoneticPr fontId="2" type="noConversion"/>
  </si>
  <si>
    <t>男性國中(初職)教育程度勞動力人口數*100</t>
  </si>
  <si>
    <t>女性國中(初職)教育程度勞動力人口數*100</t>
  </si>
  <si>
    <t>男性國小以下教育程度勞動力人口數*100</t>
  </si>
  <si>
    <t>女性國小以下教育程度勞動力人口數*100</t>
  </si>
  <si>
    <t>男性15歲以上民間人口數</t>
    <phoneticPr fontId="2" type="noConversion"/>
  </si>
  <si>
    <t>女性15歲以上民間人口數</t>
    <phoneticPr fontId="2" type="noConversion"/>
  </si>
  <si>
    <t>男性15-未滿25歲民間人口數</t>
    <phoneticPr fontId="2" type="noConversion"/>
  </si>
  <si>
    <t>女性15-未滿25歲民間人口數</t>
    <phoneticPr fontId="2" type="noConversion"/>
  </si>
  <si>
    <t>男性25-未滿45歲民間人口數</t>
    <phoneticPr fontId="2" type="noConversion"/>
  </si>
  <si>
    <t>女性25-未滿45歲民間人口數</t>
    <phoneticPr fontId="2" type="noConversion"/>
  </si>
  <si>
    <t>男性45-未滿65歲民間人口數</t>
    <phoneticPr fontId="2" type="noConversion"/>
  </si>
  <si>
    <t>女性45-未滿65歲民間人口數</t>
    <phoneticPr fontId="2" type="noConversion"/>
  </si>
  <si>
    <t>男性65歲以上民間人口數</t>
    <phoneticPr fontId="2" type="noConversion"/>
  </si>
  <si>
    <t>女性65歲以上民間人口數</t>
    <phoneticPr fontId="2" type="noConversion"/>
  </si>
  <si>
    <t>男性15歲以上未婚民間人口數</t>
    <phoneticPr fontId="2" type="noConversion"/>
  </si>
  <si>
    <t>女性15歲以上未婚民間人口數</t>
    <phoneticPr fontId="2" type="noConversion"/>
  </si>
  <si>
    <t>男性15歲以上有偶同居民間人口數</t>
    <phoneticPr fontId="2" type="noConversion"/>
  </si>
  <si>
    <t>女性15歲以上有偶同居民間人口數</t>
    <phoneticPr fontId="2" type="noConversion"/>
  </si>
  <si>
    <t>男性15歲以上離婚喪偶及分居民間人口數</t>
    <phoneticPr fontId="2" type="noConversion"/>
  </si>
  <si>
    <t>女性15歲以上離婚喪偶及分居民間人口數</t>
    <phoneticPr fontId="2" type="noConversion"/>
  </si>
  <si>
    <t>男性15歲以上研究所教育程度民間人口數</t>
  </si>
  <si>
    <t>女性15歲以上研究所教育程度民間人口數</t>
  </si>
  <si>
    <t>男性15歲以上大學教育程度民間人口數</t>
  </si>
  <si>
    <t>女性15歲以上大學教育程度民間人口數</t>
  </si>
  <si>
    <t>男性15歲以上專科教育程度民間人口數</t>
  </si>
  <si>
    <t>女性15歲以上專科教育程度民間人口數</t>
  </si>
  <si>
    <t>男性15歲以上高中(職)教育程度民間人口數</t>
    <phoneticPr fontId="2" type="noConversion"/>
  </si>
  <si>
    <t>女性15歲以上高中(職)教育程度民間人口數</t>
    <phoneticPr fontId="2" type="noConversion"/>
  </si>
  <si>
    <t>男性15歲以上國中(初職)教育程度民間人口數</t>
  </si>
  <si>
    <t>女性15歲以上國中(初職)教育程度民間人口數</t>
  </si>
  <si>
    <t>男性15歲以上國小以下教育程度民間人口數</t>
  </si>
  <si>
    <t>女性15歲以上國小以下教育程度民間人口數</t>
  </si>
  <si>
    <t>https://www.stat.gov.tw/ct.asp?mp=4&amp;xItem=42628&amp;ctNode=4944</t>
    <phoneticPr fontId="2" type="noConversion"/>
  </si>
  <si>
    <t>女性勞動力所占比率</t>
    <phoneticPr fontId="2" type="noConversion"/>
  </si>
  <si>
    <t>15歲以上民間人口數按性別及勞動別分</t>
    <phoneticPr fontId="2" type="noConversion"/>
  </si>
  <si>
    <t>15歲以上民間人口數按性別及勞動別分</t>
    <phoneticPr fontId="8" type="noConversion"/>
  </si>
  <si>
    <t>女性勞動力所占比率</t>
    <phoneticPr fontId="8" type="noConversion"/>
  </si>
  <si>
    <t>勞動力參與率按性別分</t>
    <phoneticPr fontId="2" type="noConversion"/>
  </si>
  <si>
    <t>勞動力參與率按性別及年齡別分</t>
    <phoneticPr fontId="2" type="noConversion"/>
  </si>
  <si>
    <t>勞動力參與率按性別及婚姻別分</t>
    <phoneticPr fontId="2" type="noConversion"/>
  </si>
  <si>
    <t>勞動力參與率按性別及教育程度別分</t>
    <phoneticPr fontId="2" type="noConversion"/>
  </si>
  <si>
    <t>勞動力參與率按性別及年齡別分</t>
    <phoneticPr fontId="8" type="noConversion"/>
  </si>
  <si>
    <t>勞動力參與率按性別及婚姻別分</t>
    <phoneticPr fontId="8" type="noConversion"/>
  </si>
  <si>
    <t>勞動力參與率按性別及教育程度別分</t>
    <phoneticPr fontId="8" type="noConversion"/>
  </si>
  <si>
    <t>農業</t>
    <phoneticPr fontId="2" type="noConversion"/>
  </si>
  <si>
    <t>工業</t>
    <phoneticPr fontId="2" type="noConversion"/>
  </si>
  <si>
    <t>農林漁牧業</t>
    <phoneticPr fontId="2" type="noConversion"/>
  </si>
  <si>
    <t>合計</t>
    <phoneticPr fontId="2" type="noConversion"/>
  </si>
  <si>
    <t>礦業及土石採取業</t>
    <phoneticPr fontId="2" type="noConversion"/>
  </si>
  <si>
    <t>製造業</t>
    <phoneticPr fontId="2" type="noConversion"/>
  </si>
  <si>
    <t>電力及燃氣供應業</t>
    <phoneticPr fontId="2" type="noConversion"/>
  </si>
  <si>
    <t>用水供應及污染整治業</t>
    <phoneticPr fontId="2" type="noConversion"/>
  </si>
  <si>
    <t>營建工程業</t>
    <phoneticPr fontId="2" type="noConversion"/>
  </si>
  <si>
    <t>男性農林漁牧業就業者人數*100</t>
  </si>
  <si>
    <t>女性農林漁牧業就業者人數*100</t>
  </si>
  <si>
    <t>男性工業就業者人數*100</t>
  </si>
  <si>
    <t>女性工業就業者人數*100</t>
  </si>
  <si>
    <t>男性礦業及土石採取業就業者人數*100</t>
  </si>
  <si>
    <t>女性礦業及土石採取業就業者人數*100</t>
  </si>
  <si>
    <t>男性製造業就業者人數*100</t>
  </si>
  <si>
    <t>女性製造業就業者人數*100</t>
  </si>
  <si>
    <t>男性電力及燃氣供應業就業者人數*100</t>
  </si>
  <si>
    <t>女性電力及燃氣供應業就業者人數*100</t>
  </si>
  <si>
    <t>男性用水供應及污染整治業就業者人數*100</t>
  </si>
  <si>
    <t>女性用水供應及污染整治業就業者人數*100</t>
  </si>
  <si>
    <t>男性營造業就業者人數*100</t>
  </si>
  <si>
    <t>女性營造業就業者人數*100</t>
  </si>
  <si>
    <t>就業者人數</t>
  </si>
  <si>
    <t>批發及零售業</t>
    <phoneticPr fontId="2" type="noConversion"/>
  </si>
  <si>
    <t>運輸及倉儲業</t>
    <phoneticPr fontId="2" type="noConversion"/>
  </si>
  <si>
    <t>住宿及餐飲業</t>
    <phoneticPr fontId="2" type="noConversion"/>
  </si>
  <si>
    <t>出版影音及資通訊業</t>
    <phoneticPr fontId="2" type="noConversion"/>
  </si>
  <si>
    <t>金融及保險業</t>
    <phoneticPr fontId="2" type="noConversion"/>
  </si>
  <si>
    <t>專業、科學及技術服務業</t>
    <phoneticPr fontId="2" type="noConversion"/>
  </si>
  <si>
    <t>教育業</t>
    <phoneticPr fontId="2" type="noConversion"/>
  </si>
  <si>
    <t>其他服務業</t>
    <phoneticPr fontId="2" type="noConversion"/>
  </si>
  <si>
    <t>男性服務業就業者人數*100</t>
  </si>
  <si>
    <t>女性服務業就業者人數*100</t>
  </si>
  <si>
    <t>男性批發及零售業就業者人數*100</t>
  </si>
  <si>
    <t>女性批發及零售業就業者人數*100</t>
  </si>
  <si>
    <t>男性運輸及倉儲業就業者人數*100</t>
  </si>
  <si>
    <t>女性運輸及倉儲業就業者人數*100</t>
  </si>
  <si>
    <t>男性住宿及餐飲業就業者人數*100</t>
    <phoneticPr fontId="2" type="noConversion"/>
  </si>
  <si>
    <t>女性住宿及餐飲業就業者人數*100</t>
  </si>
  <si>
    <t>男性金融及保險業就業者人數*100</t>
  </si>
  <si>
    <t>女性金融及保險業就業者人數*100</t>
  </si>
  <si>
    <t>男性教育服務業就業者人數*100</t>
  </si>
  <si>
    <t>女性教育服務業就業者人數*100</t>
  </si>
  <si>
    <t>男性其他服務業就業者人數*100</t>
  </si>
  <si>
    <t>女性其他服務業就業者人數*100</t>
  </si>
  <si>
    <t>服務業</t>
    <phoneticPr fontId="2" type="noConversion"/>
  </si>
  <si>
    <t>就業者行業結構按性別及行業別分</t>
    <phoneticPr fontId="2" type="noConversion"/>
  </si>
  <si>
    <t>男性出版影音及資通訊業者人數*100</t>
    <phoneticPr fontId="2" type="noConversion"/>
  </si>
  <si>
    <t>女性出版影音及資通訊業就業者人數*100</t>
    <phoneticPr fontId="2" type="noConversion"/>
  </si>
  <si>
    <t>男性專業、科學及技術服務業就業者人數*100</t>
    <phoneticPr fontId="2" type="noConversion"/>
  </si>
  <si>
    <t>女性專業、科學及技術服務業就業者人數*100</t>
    <phoneticPr fontId="2" type="noConversion"/>
  </si>
  <si>
    <t>就業者行業結構按性別及行業別分</t>
    <phoneticPr fontId="2" type="noConversion"/>
  </si>
  <si>
    <t>民意代表、主管及經理人員</t>
    <phoneticPr fontId="2" type="noConversion"/>
  </si>
  <si>
    <t>專業人員</t>
    <phoneticPr fontId="2" type="noConversion"/>
  </si>
  <si>
    <t>技術員及助理專業人員</t>
    <phoneticPr fontId="2" type="noConversion"/>
  </si>
  <si>
    <t xml:space="preserve">  事務支援人員</t>
    <phoneticPr fontId="2" type="noConversion"/>
  </si>
  <si>
    <t>服務及銷售工作人員</t>
    <phoneticPr fontId="2" type="noConversion"/>
  </si>
  <si>
    <t>農、林、漁、牧業生產人員</t>
    <phoneticPr fontId="2" type="noConversion"/>
  </si>
  <si>
    <t>技藝有關工作人員、機械設備操作及勞力工</t>
    <phoneticPr fontId="2" type="noConversion"/>
  </si>
  <si>
    <t>男性民意代表企業主管及經理人員人數*100</t>
  </si>
  <si>
    <t>女性民意代表企業主管及經理人員人數*100</t>
  </si>
  <si>
    <t>男性專業人員人數*100</t>
  </si>
  <si>
    <t>女性專業人員人數*100</t>
  </si>
  <si>
    <t>男性技術員及助理專業人員人數*100</t>
  </si>
  <si>
    <t>女性技術員及助理專業人員人數*100</t>
  </si>
  <si>
    <t>男性事務工作人員人數*100</t>
  </si>
  <si>
    <t>女性事務工作人員人數*100</t>
  </si>
  <si>
    <t>男性服務工作人員及售貨員人數*100</t>
  </si>
  <si>
    <t>女性服務工作人員及售貨員人數*100</t>
  </si>
  <si>
    <t>男性農林漁牧工作人員人數*100</t>
  </si>
  <si>
    <t>女性農林漁牧工作人員人數*100</t>
  </si>
  <si>
    <t>男性生產有關工人機械設備操作工及體力工人數*100</t>
  </si>
  <si>
    <t>女性生產有關工人機械設備操作工及體力工人數*100</t>
  </si>
  <si>
    <t>就業者職業結構按性別及職業別分</t>
    <phoneticPr fontId="2" type="noConversion"/>
  </si>
  <si>
    <t>就業者職業結構按性別及職業別分</t>
    <phoneticPr fontId="2" type="noConversion"/>
  </si>
  <si>
    <t>無酬家屬工作者</t>
    <phoneticPr fontId="2" type="noConversion"/>
  </si>
  <si>
    <t>雇主</t>
    <phoneticPr fontId="2" type="noConversion"/>
  </si>
  <si>
    <t>自營作業者</t>
    <phoneticPr fontId="2" type="noConversion"/>
  </si>
  <si>
    <t>男性創業者人數*100</t>
  </si>
  <si>
    <t>女性創業者人數*100</t>
  </si>
  <si>
    <t>男性雇主人數*100</t>
  </si>
  <si>
    <t>女性雇主人數*100</t>
  </si>
  <si>
    <t>男性自營作業者人數*100</t>
  </si>
  <si>
    <t>女性自營作業者人數*100</t>
  </si>
  <si>
    <t>男性受政府僱用人數*100</t>
  </si>
  <si>
    <t>女性受政府僱用人數*100</t>
  </si>
  <si>
    <t>男性受私人僱用人數*100</t>
  </si>
  <si>
    <t>女性受私人僱用人數*100</t>
  </si>
  <si>
    <t>男性無酬家屬人數*100</t>
  </si>
  <si>
    <t>女性無酬家屬人數*100</t>
  </si>
  <si>
    <t>行政院主計總處「人力資源調查統計年報」</t>
  </si>
  <si>
    <t>本府主計處</t>
    <phoneticPr fontId="18" type="noConversion"/>
  </si>
  <si>
    <t>就業者之行業</t>
    <phoneticPr fontId="2" type="noConversion"/>
  </si>
  <si>
    <t>就業者之行業</t>
    <phoneticPr fontId="2" type="noConversion"/>
  </si>
  <si>
    <t>就業者之職業</t>
    <phoneticPr fontId="2" type="noConversion"/>
  </si>
  <si>
    <t>就業者之從業身分</t>
    <phoneticPr fontId="2" type="noConversion"/>
  </si>
  <si>
    <t>就業者之職業</t>
    <phoneticPr fontId="2" type="noConversion"/>
  </si>
  <si>
    <t>就業者之從業身分</t>
    <phoneticPr fontId="2" type="noConversion"/>
  </si>
  <si>
    <t>就業者從業身分結構按性別及從業身分別分</t>
    <phoneticPr fontId="2" type="noConversion"/>
  </si>
  <si>
    <t>就業者從業身分結構按性別及從業身分別分</t>
    <phoneticPr fontId="2" type="noConversion"/>
  </si>
  <si>
    <t>總計</t>
    <phoneticPr fontId="2" type="noConversion"/>
  </si>
  <si>
    <t>男性失業者人數*100</t>
  </si>
  <si>
    <t>女性失業者人數*100</t>
  </si>
  <si>
    <t>男性研究所教育程度失業者*100</t>
  </si>
  <si>
    <t>女性研究所教育程度失業者*100</t>
  </si>
  <si>
    <t>男性大學教育程度失業者*100</t>
  </si>
  <si>
    <t>女性大學教育程度失業者*100</t>
  </si>
  <si>
    <t>男性專科教育程度失業者*100</t>
  </si>
  <si>
    <t>女性專科教育程度失業者*100</t>
  </si>
  <si>
    <t>男性高中(職)教育程度失業者*100</t>
    <phoneticPr fontId="2" type="noConversion"/>
  </si>
  <si>
    <t>女性高中(職)教育程度失業者*100</t>
    <phoneticPr fontId="2" type="noConversion"/>
  </si>
  <si>
    <t>男性國中(初職)教育程度失業者*100</t>
  </si>
  <si>
    <t>女性國中(初職)教育程度失業者*100</t>
  </si>
  <si>
    <t>男性國小以下教育程度失業者*100</t>
    <phoneticPr fontId="2" type="noConversion"/>
  </si>
  <si>
    <t>女性國小以下教育程度失業者*100</t>
  </si>
  <si>
    <t>男性勞動力人口數</t>
    <phoneticPr fontId="2" type="noConversion"/>
  </si>
  <si>
    <t>女性勞動力人口數</t>
    <phoneticPr fontId="2" type="noConversion"/>
  </si>
  <si>
    <t>失業率按性別及教育程度別分</t>
    <phoneticPr fontId="2" type="noConversion"/>
  </si>
  <si>
    <t>失業率</t>
    <phoneticPr fontId="2" type="noConversion"/>
  </si>
  <si>
    <t>失業率按性別及教育程度別分</t>
    <phoneticPr fontId="2" type="noConversion"/>
  </si>
  <si>
    <t>失業率</t>
    <phoneticPr fontId="2" type="noConversion"/>
  </si>
  <si>
    <t>15-24歲</t>
    <phoneticPr fontId="2" type="noConversion"/>
  </si>
  <si>
    <t>25-29歲</t>
    <phoneticPr fontId="2" type="noConversion"/>
  </si>
  <si>
    <t>30-34歲</t>
    <phoneticPr fontId="2" type="noConversion"/>
  </si>
  <si>
    <t>35-39歲</t>
    <phoneticPr fontId="2" type="noConversion"/>
  </si>
  <si>
    <t>40-44歲</t>
    <phoneticPr fontId="2" type="noConversion"/>
  </si>
  <si>
    <t>45-49歲</t>
    <phoneticPr fontId="2" type="noConversion"/>
  </si>
  <si>
    <t>50-54歲</t>
    <phoneticPr fontId="2" type="noConversion"/>
  </si>
  <si>
    <t>55-59歲</t>
    <phoneticPr fontId="2" type="noConversion"/>
  </si>
  <si>
    <t>60-64歲</t>
    <phoneticPr fontId="2" type="noConversion"/>
  </si>
  <si>
    <t>-</t>
  </si>
  <si>
    <t>男性15-未滿25歲失業者人數*100</t>
  </si>
  <si>
    <t>女性15-未滿25歲失業者人數*100</t>
  </si>
  <si>
    <t>男性25-未滿30歲失業者人數*100</t>
  </si>
  <si>
    <t>女性25-未滿30歲失業者人數*100</t>
  </si>
  <si>
    <t>男性30-未滿35歲失業者人數*100</t>
  </si>
  <si>
    <t>女性30-未滿35歲失業者人數*100</t>
  </si>
  <si>
    <t>男性35-未滿40歲失業者人數*100</t>
  </si>
  <si>
    <t>女性35-未滿40歲失業者人數*100</t>
  </si>
  <si>
    <t>男性40-未滿45歲失業者人數*100</t>
  </si>
  <si>
    <t>女性40-未滿45歲失業者人數*100</t>
  </si>
  <si>
    <t>男性45-未滿50歲失業者人數*100</t>
  </si>
  <si>
    <t>女性45-未滿50歲失業者人數*100</t>
  </si>
  <si>
    <t>男性50-未滿55歲失業者人數*100</t>
  </si>
  <si>
    <t>女性50-未滿55歲失業者人數*100</t>
  </si>
  <si>
    <t>男性55-未滿60歲失業者人數*100</t>
  </si>
  <si>
    <t>女性55-未滿60歲失業者人數*100</t>
  </si>
  <si>
    <t>男性60-未滿65歲失業者人數*100</t>
  </si>
  <si>
    <t>女性60-未滿65歲失業者人數*100</t>
  </si>
  <si>
    <t>男性65歲以上失業者人數*100</t>
  </si>
  <si>
    <t>女性65歲以上失業者人數*100</t>
  </si>
  <si>
    <t>15-未滿25歲勞動力人口數</t>
  </si>
  <si>
    <t>女性15-未滿25歲勞動力人口數</t>
  </si>
  <si>
    <t>25-未滿30歲勞動力人口數</t>
  </si>
  <si>
    <t>30-未滿35歲勞動力人口數</t>
  </si>
  <si>
    <t>35-未滿40歲勞動力人口數</t>
  </si>
  <si>
    <t>40-未滿45歲勞動力人口數</t>
  </si>
  <si>
    <t>45-未滿50歲勞動力人口數</t>
  </si>
  <si>
    <t>50-未滿55歲勞動力人口數</t>
  </si>
  <si>
    <t>55-未滿60歲勞動力人口數</t>
  </si>
  <si>
    <t>60-未滿65歲勞動力人口數</t>
  </si>
  <si>
    <t>65歲以上勞動力人口數</t>
  </si>
  <si>
    <t>失業率按性別及年齡別分</t>
    <phoneticPr fontId="2" type="noConversion"/>
  </si>
  <si>
    <t>失業率按性別及年齡別分</t>
    <phoneticPr fontId="2" type="noConversion"/>
  </si>
  <si>
    <t>元</t>
    <phoneticPr fontId="2" type="noConversion"/>
  </si>
  <si>
    <t>男性所得收入者所得收入總計</t>
    <phoneticPr fontId="2" type="noConversion"/>
  </si>
  <si>
    <t>女性所得收入者所得收入總計</t>
    <phoneticPr fontId="2" type="noConversion"/>
  </si>
  <si>
    <t>男性所得收入者可支配所得總計</t>
    <phoneticPr fontId="2" type="noConversion"/>
  </si>
  <si>
    <t>女性所得收入者可支配所得總計</t>
    <phoneticPr fontId="2" type="noConversion"/>
  </si>
  <si>
    <t>女性可支配所得*100</t>
    <phoneticPr fontId="2" type="noConversion"/>
  </si>
  <si>
    <t>男性經濟戶長每戶可支配所得</t>
    <phoneticPr fontId="2" type="noConversion"/>
  </si>
  <si>
    <t>女性經濟戶長每戶可支配所得</t>
    <phoneticPr fontId="2" type="noConversion"/>
  </si>
  <si>
    <t>男性所得收入者人數</t>
    <phoneticPr fontId="2" type="noConversion"/>
  </si>
  <si>
    <t>女性所得收入者人數</t>
    <phoneticPr fontId="2" type="noConversion"/>
  </si>
  <si>
    <t>男性所得收入者人數</t>
  </si>
  <si>
    <t>女性所得收入者人數</t>
  </si>
  <si>
    <t>男性可支配所得</t>
    <phoneticPr fontId="2" type="noConversion"/>
  </si>
  <si>
    <t>男性經濟戶長每戶人數</t>
    <phoneticPr fontId="2" type="noConversion"/>
  </si>
  <si>
    <t>女性經濟戶長每戶人數</t>
    <phoneticPr fontId="2" type="noConversion"/>
  </si>
  <si>
    <t>男性經濟戶長每戶人數</t>
  </si>
  <si>
    <t>女性經濟戶長每戶人數</t>
  </si>
  <si>
    <t>行政院主計總處暨本府主計處</t>
    <phoneticPr fontId="2" type="noConversion"/>
  </si>
  <si>
    <t>https://www.dbas.taichung.gov.tw/1632646/post</t>
    <phoneticPr fontId="2" type="noConversion"/>
  </si>
  <si>
    <t>主要家計負責人係指「家庭經濟戶長」：1.戶內成員中收入最多且負責維持家庭主要生計者；2.若戶內某成員收入雖較其他成員多，但並未負責家庭主要生計，則以收入次多且負擔家庭主要生計者為之；3.若戶內有2人以上收入相當，且負擔家計之重要性亦相差無幾，則以年長者為之；4.若該戶各成員均無工作收入，則以財產、移轉所得收入者為之，若無，則以戶籍上戶長為之。</t>
    <phoneticPr fontId="2" type="noConversion"/>
  </si>
  <si>
    <t>主要家計負責人按性別分</t>
    <phoneticPr fontId="2" type="noConversion"/>
  </si>
  <si>
    <t>每人所得收入按所得收入者性別分</t>
    <phoneticPr fontId="2" type="noConversion"/>
  </si>
  <si>
    <t>每人可支配所得按所得收入者性別分</t>
    <phoneticPr fontId="2" type="noConversion"/>
  </si>
  <si>
    <t>每人可支配所得按經濟戶長性別分</t>
    <phoneticPr fontId="2" type="noConversion"/>
  </si>
  <si>
    <t>女性所得收入*100</t>
    <phoneticPr fontId="2" type="noConversion"/>
  </si>
  <si>
    <t>男性所得收入</t>
    <phoneticPr fontId="2" type="noConversion"/>
  </si>
  <si>
    <t>男性經濟戶長每戶所得收入總額</t>
    <phoneticPr fontId="2" type="noConversion"/>
  </si>
  <si>
    <t>女性經濟戶長每戶所得收入總額</t>
  </si>
  <si>
    <t>每人所得收入按所得收入者性別分</t>
    <phoneticPr fontId="8" type="noConversion"/>
  </si>
  <si>
    <t>每人所得收入女性占男性比例</t>
    <phoneticPr fontId="8" type="noConversion"/>
  </si>
  <si>
    <t>每人所得收入女性占男性比例</t>
    <phoneticPr fontId="2" type="noConversion"/>
  </si>
  <si>
    <t>每人可支配所得女性占男性比例</t>
    <phoneticPr fontId="2" type="noConversion"/>
  </si>
  <si>
    <t>每人所得收入按經濟戶長性別分</t>
    <phoneticPr fontId="8" type="noConversion"/>
  </si>
  <si>
    <t>每人可支配所得女性占男性比例</t>
    <phoneticPr fontId="8" type="noConversion"/>
  </si>
  <si>
    <t>第一分位組(低所得)</t>
    <phoneticPr fontId="2" type="noConversion"/>
  </si>
  <si>
    <t>第二分位組</t>
    <phoneticPr fontId="2" type="noConversion"/>
  </si>
  <si>
    <t>第三分位組</t>
    <phoneticPr fontId="2" type="noConversion"/>
  </si>
  <si>
    <t>第四分位組</t>
    <phoneticPr fontId="2" type="noConversion"/>
  </si>
  <si>
    <t>第五分位組(高所得)</t>
    <phoneticPr fontId="2" type="noConversion"/>
  </si>
  <si>
    <t>男/百女</t>
    <phoneticPr fontId="2" type="noConversion"/>
  </si>
  <si>
    <t>男性經濟戶長總人數</t>
    <phoneticPr fontId="2" type="noConversion"/>
  </si>
  <si>
    <t>女性經濟戶長總人數</t>
    <phoneticPr fontId="2" type="noConversion"/>
  </si>
  <si>
    <t>第一分位組男性經濟戶長人數</t>
    <phoneticPr fontId="2" type="noConversion"/>
  </si>
  <si>
    <t>第一分位組女性經濟戶長人數</t>
    <phoneticPr fontId="2" type="noConversion"/>
  </si>
  <si>
    <t>第一分位組男性經濟戶長人數*100</t>
    <phoneticPr fontId="2" type="noConversion"/>
  </si>
  <si>
    <t>第二分位組男性經濟戶長人數</t>
    <phoneticPr fontId="2" type="noConversion"/>
  </si>
  <si>
    <t>第二分位組女性經濟戶長人數</t>
    <phoneticPr fontId="2" type="noConversion"/>
  </si>
  <si>
    <t>第二分位組男性經濟戶長人數*100</t>
    <phoneticPr fontId="2" type="noConversion"/>
  </si>
  <si>
    <t>第三分位組男性經濟戶長人數</t>
    <phoneticPr fontId="2" type="noConversion"/>
  </si>
  <si>
    <t>第三分位組女性經濟戶長人數</t>
    <phoneticPr fontId="2" type="noConversion"/>
  </si>
  <si>
    <t>第三分位組男性經濟戶長人數*100</t>
    <phoneticPr fontId="2" type="noConversion"/>
  </si>
  <si>
    <t>第四分位組男性經濟戶長人數</t>
    <phoneticPr fontId="2" type="noConversion"/>
  </si>
  <si>
    <t>第四分位組女性經濟戶長人數</t>
    <phoneticPr fontId="2" type="noConversion"/>
  </si>
  <si>
    <t>第四分位組男性經濟戶長人數*100</t>
    <phoneticPr fontId="2" type="noConversion"/>
  </si>
  <si>
    <t>第五分位組男性經濟戶長人數</t>
    <phoneticPr fontId="2" type="noConversion"/>
  </si>
  <si>
    <t>第五分位組女性經濟戶長人數</t>
    <phoneticPr fontId="2" type="noConversion"/>
  </si>
  <si>
    <t>第五分位組男性經濟戶長人數*100</t>
    <phoneticPr fontId="2" type="noConversion"/>
  </si>
  <si>
    <t>第一分位組女性經濟戶長人數*100</t>
    <phoneticPr fontId="2" type="noConversion"/>
  </si>
  <si>
    <t>第二分位組女性經濟戶長人數*100</t>
    <phoneticPr fontId="2" type="noConversion"/>
  </si>
  <si>
    <t>第三分位組女性經濟戶長人數*100</t>
    <phoneticPr fontId="2" type="noConversion"/>
  </si>
  <si>
    <t>第四分位組女性經濟戶長人數*100</t>
    <phoneticPr fontId="2" type="noConversion"/>
  </si>
  <si>
    <t>第五分位組女性經濟戶長人數*100</t>
    <phoneticPr fontId="2" type="noConversion"/>
  </si>
  <si>
    <t>經濟戶長人數按戶數五等分位組及性別分</t>
    <phoneticPr fontId="2" type="noConversion"/>
  </si>
  <si>
    <t>經濟戶長性比例按戶數五等分位組分</t>
    <phoneticPr fontId="2" type="noConversion"/>
  </si>
  <si>
    <t>經濟戶長人數按戶數五等分位組及性別分</t>
    <phoneticPr fontId="2" type="noConversion"/>
  </si>
  <si>
    <t>總平均</t>
    <phoneticPr fontId="2" type="noConversion"/>
  </si>
  <si>
    <t>男性經濟戶長平均每戶可支配所得</t>
    <phoneticPr fontId="2" type="noConversion"/>
  </si>
  <si>
    <t>女性經濟戶長平均每戶可支配所得</t>
    <phoneticPr fontId="2" type="noConversion"/>
  </si>
  <si>
    <t>第一分位組男性經濟戶長平均每戶可支配所得</t>
    <phoneticPr fontId="2" type="noConversion"/>
  </si>
  <si>
    <t>第一分位組女性經濟戶長平均每戶可支配所得</t>
    <phoneticPr fontId="2" type="noConversion"/>
  </si>
  <si>
    <t>第二分位組男性經濟戶長平均每戶可支配所得</t>
    <phoneticPr fontId="2" type="noConversion"/>
  </si>
  <si>
    <t>第二分位組女性經濟戶長平均每戶可支配所得</t>
    <phoneticPr fontId="2" type="noConversion"/>
  </si>
  <si>
    <t>第三分位組男性經濟戶長平均每戶可支配所得</t>
    <phoneticPr fontId="2" type="noConversion"/>
  </si>
  <si>
    <t>第三分位組女性經濟戶長平均每戶可支配所得</t>
    <phoneticPr fontId="2" type="noConversion"/>
  </si>
  <si>
    <t>第四分位組男性經濟戶長平均每戶可支配所得</t>
    <phoneticPr fontId="2" type="noConversion"/>
  </si>
  <si>
    <t>第四分位組女性經濟戶長平均每戶可支配所得</t>
    <phoneticPr fontId="2" type="noConversion"/>
  </si>
  <si>
    <t>第五分位組男性經濟戶長平均每戶可支配所得</t>
    <phoneticPr fontId="2" type="noConversion"/>
  </si>
  <si>
    <t>第五分位組女性經濟戶長平均每戶可支配所得</t>
    <phoneticPr fontId="2" type="noConversion"/>
  </si>
  <si>
    <t>平均每戶可支配所得按戶數五等分位組及性別分</t>
    <phoneticPr fontId="2" type="noConversion"/>
  </si>
  <si>
    <t>想工作而未找工作且隨時可以開始工作</t>
    <phoneticPr fontId="2" type="noConversion"/>
  </si>
  <si>
    <t>求學及準備升學</t>
    <phoneticPr fontId="2" type="noConversion"/>
  </si>
  <si>
    <t>料理家務</t>
    <phoneticPr fontId="2" type="noConversion"/>
  </si>
  <si>
    <t>高齡、身心障礙</t>
    <phoneticPr fontId="2" type="noConversion"/>
  </si>
  <si>
    <t>其他原因</t>
    <phoneticPr fontId="2" type="noConversion"/>
  </si>
  <si>
    <t>%</t>
    <phoneticPr fontId="2" type="noConversion"/>
  </si>
  <si>
    <t>想工作而未找工作且隨時可以開始工作男性人數*100</t>
    <phoneticPr fontId="2" type="noConversion"/>
  </si>
  <si>
    <t>想工作而未找工作且隨時可以開始工作女性人數*100</t>
    <phoneticPr fontId="2" type="noConversion"/>
  </si>
  <si>
    <t>求學及準備升學男性人數*100</t>
    <phoneticPr fontId="2" type="noConversion"/>
  </si>
  <si>
    <t>求學及準備升學女性人數*100</t>
    <phoneticPr fontId="2" type="noConversion"/>
  </si>
  <si>
    <t>料理家務男性人數*100</t>
    <phoneticPr fontId="2" type="noConversion"/>
  </si>
  <si>
    <t>料理家務女性人數*100</t>
    <phoneticPr fontId="2" type="noConversion"/>
  </si>
  <si>
    <t>高齡、身心障礙男性人數*100</t>
    <phoneticPr fontId="2" type="noConversion"/>
  </si>
  <si>
    <t>高齡、身心障礙女性人數*100</t>
    <phoneticPr fontId="2" type="noConversion"/>
  </si>
  <si>
    <t>其他原因非勞動力男性人數*100</t>
    <phoneticPr fontId="2" type="noConversion"/>
  </si>
  <si>
    <t>其他原因非勞動力女性人數*100</t>
    <phoneticPr fontId="2" type="noConversion"/>
  </si>
  <si>
    <t>非勞動力總人數</t>
    <phoneticPr fontId="2" type="noConversion"/>
  </si>
  <si>
    <t>非勞動力結構按原因別及性別分</t>
    <phoneticPr fontId="2" type="noConversion"/>
  </si>
  <si>
    <t>非勞動力</t>
    <phoneticPr fontId="2" type="noConversion"/>
  </si>
  <si>
    <t>非勞動力結構按原因別及性別分</t>
    <phoneticPr fontId="2" type="noConversion"/>
  </si>
  <si>
    <t>非勞動力</t>
    <phoneticPr fontId="2" type="noConversion"/>
  </si>
  <si>
    <t>1-1.人口概況</t>
    <phoneticPr fontId="2" type="noConversion"/>
  </si>
  <si>
    <t>1-2.人口年齡分配</t>
    <phoneticPr fontId="2" type="noConversion"/>
  </si>
  <si>
    <t>1-3.人口消長</t>
    <phoneticPr fontId="2" type="noConversion"/>
  </si>
  <si>
    <t>1-4.原住民概況</t>
    <phoneticPr fontId="2" type="noConversion"/>
  </si>
  <si>
    <t>1-5.婚姻狀況</t>
    <phoneticPr fontId="2" type="noConversion"/>
  </si>
  <si>
    <t>1-6.婚姻狀況-未婚</t>
    <phoneticPr fontId="2" type="noConversion"/>
  </si>
  <si>
    <t>1-7.婚姻狀況-有偶</t>
    <phoneticPr fontId="2" type="noConversion"/>
  </si>
  <si>
    <t>1-8.婚姻狀況-離婚</t>
    <phoneticPr fontId="2" type="noConversion"/>
  </si>
  <si>
    <t>1-9婚姻狀況-喪偶</t>
    <phoneticPr fontId="2" type="noConversion"/>
  </si>
  <si>
    <t>1-10.結婚情形</t>
    <phoneticPr fontId="2" type="noConversion"/>
  </si>
  <si>
    <t>1-11.初婚情形</t>
    <phoneticPr fontId="2" type="noConversion"/>
  </si>
  <si>
    <t>1-12.離婚情形</t>
    <phoneticPr fontId="2" type="noConversion"/>
  </si>
  <si>
    <t>1-13.生育率</t>
    <phoneticPr fontId="2" type="noConversion"/>
  </si>
  <si>
    <t>1-14.年齡別生育率</t>
    <phoneticPr fontId="2" type="noConversion"/>
  </si>
  <si>
    <t>1-15.嬰兒出生情形</t>
    <phoneticPr fontId="2" type="noConversion"/>
  </si>
  <si>
    <t>1-16.嬰兒生母生產胎次及年齡</t>
    <phoneticPr fontId="2" type="noConversion"/>
  </si>
  <si>
    <t>家庭組織型態</t>
    <phoneticPr fontId="18" type="noConversion"/>
  </si>
  <si>
    <t>人口數</t>
    <phoneticPr fontId="2" type="noConversion"/>
  </si>
  <si>
    <t>人口
性比例</t>
    <phoneticPr fontId="2" type="noConversion"/>
  </si>
  <si>
    <t>15歲以上一般戶長人數</t>
    <phoneticPr fontId="2" type="noConversion"/>
  </si>
  <si>
    <t>15歲以上一般戶長性比例</t>
    <phoneticPr fontId="2" type="noConversion"/>
  </si>
  <si>
    <t>單獨生活戶戶長人數</t>
    <phoneticPr fontId="2" type="noConversion"/>
  </si>
  <si>
    <t>單獨生活戶戶長性比例</t>
    <phoneticPr fontId="2" type="noConversion"/>
  </si>
  <si>
    <t>人口結構</t>
    <phoneticPr fontId="2" type="noConversion"/>
  </si>
  <si>
    <t>人口結構比</t>
    <phoneticPr fontId="2" type="noConversion"/>
  </si>
  <si>
    <t>平均壽命(年)</t>
    <phoneticPr fontId="2" type="noConversion"/>
  </si>
  <si>
    <t>人口增加率</t>
    <phoneticPr fontId="2" type="noConversion"/>
  </si>
  <si>
    <t>出生登記</t>
    <phoneticPr fontId="2" type="noConversion"/>
  </si>
  <si>
    <t>出生嬰兒性比例</t>
    <phoneticPr fontId="2" type="noConversion"/>
  </si>
  <si>
    <t>死亡登記</t>
    <phoneticPr fontId="2" type="noConversion"/>
  </si>
  <si>
    <t>遷入數</t>
    <phoneticPr fontId="2" type="noConversion"/>
  </si>
  <si>
    <t>遷入人口性比例</t>
    <phoneticPr fontId="2" type="noConversion"/>
  </si>
  <si>
    <t>遷出數</t>
    <phoneticPr fontId="2" type="noConversion"/>
  </si>
  <si>
    <t>遷出人口性比例</t>
    <phoneticPr fontId="2" type="noConversion"/>
  </si>
  <si>
    <t>原住民人口數</t>
    <phoneticPr fontId="2" type="noConversion"/>
  </si>
  <si>
    <t>原住民性比例</t>
    <phoneticPr fontId="2" type="noConversion"/>
  </si>
  <si>
    <t>15歲以上人口</t>
    <phoneticPr fontId="2" type="noConversion"/>
  </si>
  <si>
    <t>15歲以上未婚人口結構</t>
    <phoneticPr fontId="2" type="noConversion"/>
  </si>
  <si>
    <t>15歲以上未婚人口結構比</t>
    <phoneticPr fontId="2" type="noConversion"/>
  </si>
  <si>
    <t>15歲以上有偶人口結構</t>
    <phoneticPr fontId="2" type="noConversion"/>
  </si>
  <si>
    <t>15歲以上有偶人口結構比</t>
    <phoneticPr fontId="2" type="noConversion"/>
  </si>
  <si>
    <t>15歲以上離婚人口結構</t>
    <phoneticPr fontId="2" type="noConversion"/>
  </si>
  <si>
    <t>15歲以上離婚人口結構比</t>
    <phoneticPr fontId="2" type="noConversion"/>
  </si>
  <si>
    <t>15歲以上喪偶人口結構</t>
    <phoneticPr fontId="2" type="noConversion"/>
  </si>
  <si>
    <t>15歲以上喪偶人口結構比</t>
    <phoneticPr fontId="2" type="noConversion"/>
  </si>
  <si>
    <t>結婚人數</t>
    <phoneticPr fontId="2" type="noConversion"/>
  </si>
  <si>
    <t>初婚年齡</t>
    <phoneticPr fontId="2" type="noConversion"/>
  </si>
  <si>
    <t>初婚年齡中位數</t>
    <phoneticPr fontId="2" type="noConversion"/>
  </si>
  <si>
    <t>初婚人數</t>
    <phoneticPr fontId="2" type="noConversion"/>
  </si>
  <si>
    <t>再婚人數</t>
    <phoneticPr fontId="2" type="noConversion"/>
  </si>
  <si>
    <t>初婚率</t>
    <phoneticPr fontId="2" type="noConversion"/>
  </si>
  <si>
    <t>再婚率</t>
    <phoneticPr fontId="2" type="noConversion"/>
  </si>
  <si>
    <t>性別比率</t>
    <phoneticPr fontId="2" type="noConversion"/>
  </si>
  <si>
    <t>年齡別結構</t>
    <phoneticPr fontId="2" type="noConversion"/>
  </si>
  <si>
    <t>年齡別結構比</t>
    <phoneticPr fontId="2" type="noConversion"/>
  </si>
  <si>
    <t>與外國人離婚人數</t>
    <phoneticPr fontId="2" type="noConversion"/>
  </si>
  <si>
    <t>有偶人口離婚情形</t>
    <phoneticPr fontId="2" type="noConversion"/>
  </si>
  <si>
    <t>有偶人口離婚率</t>
    <phoneticPr fontId="2" type="noConversion"/>
  </si>
  <si>
    <t>父母離婚未成年子女權利義務行使負擔人</t>
    <phoneticPr fontId="2" type="noConversion"/>
  </si>
  <si>
    <t>一般生育率</t>
    <phoneticPr fontId="2" type="noConversion"/>
  </si>
  <si>
    <t>總生育率</t>
    <phoneticPr fontId="2" type="noConversion"/>
  </si>
  <si>
    <t>有偶婦女一般生育率</t>
    <phoneticPr fontId="2" type="noConversion"/>
  </si>
  <si>
    <t>生母年齡超過20歲之出生嬰兒比率</t>
    <phoneticPr fontId="2" type="noConversion"/>
  </si>
  <si>
    <t>15-19歲</t>
    <phoneticPr fontId="2" type="noConversion"/>
  </si>
  <si>
    <t>20-24歲</t>
    <phoneticPr fontId="2" type="noConversion"/>
  </si>
  <si>
    <t>50-59歲</t>
    <phoneticPr fontId="2" type="noConversion"/>
  </si>
  <si>
    <t>出生情形</t>
    <phoneticPr fontId="2" type="noConversion"/>
  </si>
  <si>
    <t>生育胎生數</t>
    <phoneticPr fontId="2" type="noConversion"/>
  </si>
  <si>
    <t>出生情形結構比</t>
    <phoneticPr fontId="2" type="noConversion"/>
  </si>
  <si>
    <t>生育胎生數結構比</t>
    <phoneticPr fontId="2" type="noConversion"/>
  </si>
  <si>
    <t>生母生育胎次及年齡①</t>
    <phoneticPr fontId="2" type="noConversion"/>
  </si>
  <si>
    <t>生母生育胎次及年齡結構比①</t>
    <phoneticPr fontId="2" type="noConversion"/>
  </si>
  <si>
    <t>首次生產婦女之平均年齡</t>
    <phoneticPr fontId="8" type="noConversion"/>
  </si>
  <si>
    <t>幼年(0-14歲)</t>
    <phoneticPr fontId="2" type="noConversion"/>
  </si>
  <si>
    <t>青壯年(15-64歲)</t>
    <phoneticPr fontId="2" type="noConversion"/>
  </si>
  <si>
    <t>老年(65歲以上)</t>
    <phoneticPr fontId="2" type="noConversion"/>
  </si>
  <si>
    <t>平地</t>
    <phoneticPr fontId="2" type="noConversion"/>
  </si>
  <si>
    <t>山地</t>
    <phoneticPr fontId="2" type="noConversion"/>
  </si>
  <si>
    <t>有偶</t>
    <phoneticPr fontId="2" type="noConversion"/>
  </si>
  <si>
    <t>離婚</t>
    <phoneticPr fontId="2" type="noConversion"/>
  </si>
  <si>
    <t>喪偶</t>
    <phoneticPr fontId="2" type="noConversion"/>
  </si>
  <si>
    <t>40歲以上</t>
    <phoneticPr fontId="2" type="noConversion"/>
  </si>
  <si>
    <t>本國籍</t>
    <phoneticPr fontId="18" type="noConversion"/>
  </si>
  <si>
    <t>大陸、港澳地區</t>
    <phoneticPr fontId="18" type="noConversion"/>
  </si>
  <si>
    <t>外國籍</t>
    <phoneticPr fontId="18" type="noConversion"/>
  </si>
  <si>
    <t>第1胎</t>
    <phoneticPr fontId="2" type="noConversion"/>
  </si>
  <si>
    <t>第2胎</t>
    <phoneticPr fontId="2" type="noConversion"/>
  </si>
  <si>
    <t>第3胎</t>
    <phoneticPr fontId="2" type="noConversion"/>
  </si>
  <si>
    <t>第4胎以上</t>
    <phoneticPr fontId="2" type="noConversion"/>
  </si>
  <si>
    <t>單人</t>
    <phoneticPr fontId="2" type="noConversion"/>
  </si>
  <si>
    <t>夫婦</t>
    <phoneticPr fontId="2" type="noConversion"/>
  </si>
  <si>
    <t>單親家庭</t>
    <phoneticPr fontId="2" type="noConversion"/>
  </si>
  <si>
    <t>核心</t>
    <phoneticPr fontId="2" type="noConversion"/>
  </si>
  <si>
    <t>祖孫</t>
    <phoneticPr fontId="2" type="noConversion"/>
  </si>
  <si>
    <t>三代</t>
    <phoneticPr fontId="2" type="noConversion"/>
  </si>
  <si>
    <t>其他</t>
    <phoneticPr fontId="2" type="noConversion"/>
  </si>
  <si>
    <t>未滿15歲</t>
    <phoneticPr fontId="2" type="noConversion"/>
  </si>
  <si>
    <t>45歲以上</t>
    <phoneticPr fontId="2" type="noConversion"/>
  </si>
  <si>
    <t>婚生</t>
    <phoneticPr fontId="2" type="noConversion"/>
  </si>
  <si>
    <t>非婚生</t>
    <phoneticPr fontId="2" type="noConversion"/>
  </si>
  <si>
    <t>棄嬰</t>
    <phoneticPr fontId="2" type="noConversion"/>
  </si>
  <si>
    <t>單胞胎</t>
    <phoneticPr fontId="2" type="noConversion"/>
  </si>
  <si>
    <t>雙胞胎</t>
    <phoneticPr fontId="2" type="noConversion"/>
  </si>
  <si>
    <t>三胞胎以上</t>
    <phoneticPr fontId="2" type="noConversion"/>
  </si>
  <si>
    <t>出生數</t>
    <phoneticPr fontId="2" type="noConversion"/>
  </si>
  <si>
    <t>粗出生率</t>
    <phoneticPr fontId="2" type="noConversion"/>
  </si>
  <si>
    <t>死亡數</t>
    <phoneticPr fontId="2" type="noConversion"/>
  </si>
  <si>
    <t>粗死亡率</t>
    <phoneticPr fontId="2" type="noConversion"/>
  </si>
  <si>
    <t>人數</t>
    <phoneticPr fontId="2" type="noConversion"/>
  </si>
  <si>
    <t>父親</t>
    <phoneticPr fontId="2" type="noConversion"/>
  </si>
  <si>
    <t>母親</t>
    <phoneticPr fontId="2" type="noConversion"/>
  </si>
  <si>
    <t>父母共同行使</t>
    <phoneticPr fontId="2" type="noConversion"/>
  </si>
  <si>
    <t>未滿15歲</t>
    <phoneticPr fontId="18" type="noConversion"/>
  </si>
  <si>
    <t>50歲以上</t>
    <phoneticPr fontId="18" type="noConversion"/>
  </si>
  <si>
    <t>％</t>
    <phoneticPr fontId="2" type="noConversion"/>
  </si>
  <si>
    <t>歲</t>
    <phoneticPr fontId="2" type="noConversion"/>
  </si>
  <si>
    <t>‰</t>
    <phoneticPr fontId="2" type="noConversion"/>
  </si>
  <si>
    <t>‰</t>
    <phoneticPr fontId="2" type="noConversion"/>
  </si>
  <si>
    <t>戶</t>
    <phoneticPr fontId="2" type="noConversion"/>
  </si>
  <si>
    <t>戶數</t>
    <phoneticPr fontId="2" type="noConversion"/>
  </si>
  <si>
    <t>108年</t>
  </si>
  <si>
    <t>男性人口數</t>
    <phoneticPr fontId="2" type="noConversion"/>
  </si>
  <si>
    <t>女性人口數</t>
    <phoneticPr fontId="2" type="noConversion"/>
  </si>
  <si>
    <t>男性人口數*100</t>
    <phoneticPr fontId="2" type="noConversion"/>
  </si>
  <si>
    <t>男性15歲以上一般戶長人數</t>
    <phoneticPr fontId="2" type="noConversion"/>
  </si>
  <si>
    <t>女性15歲以上一般戶長人數</t>
    <phoneticPr fontId="2" type="noConversion"/>
  </si>
  <si>
    <t>男性15歲以上一般戶長人數*100</t>
    <phoneticPr fontId="2" type="noConversion"/>
  </si>
  <si>
    <t>男性單獨生活戶戶長人數</t>
    <phoneticPr fontId="2" type="noConversion"/>
  </si>
  <si>
    <t>女性單獨生活戶戶長人數</t>
    <phoneticPr fontId="2" type="noConversion"/>
  </si>
  <si>
    <t>男性單獨生活戶戶長人數*100</t>
    <phoneticPr fontId="2" type="noConversion"/>
  </si>
  <si>
    <t>男性幼年人口數</t>
    <phoneticPr fontId="2" type="noConversion"/>
  </si>
  <si>
    <t>女性幼年人口數</t>
    <phoneticPr fontId="2" type="noConversion"/>
  </si>
  <si>
    <t>男性青壯年人口數</t>
    <phoneticPr fontId="2" type="noConversion"/>
  </si>
  <si>
    <t>女性青壯年人口數</t>
    <phoneticPr fontId="2" type="noConversion"/>
  </si>
  <si>
    <t>男性老年人口數</t>
    <phoneticPr fontId="2" type="noConversion"/>
  </si>
  <si>
    <t>女性老年人口數</t>
    <phoneticPr fontId="2" type="noConversion"/>
  </si>
  <si>
    <t>男性幼年人口數*100</t>
    <phoneticPr fontId="2" type="noConversion"/>
  </si>
  <si>
    <t>女性幼年人口數
*100</t>
    <phoneticPr fontId="2" type="noConversion"/>
  </si>
  <si>
    <t>男性青壯年人口數*100</t>
    <phoneticPr fontId="2" type="noConversion"/>
  </si>
  <si>
    <t>女性青壯年人口數*100</t>
    <phoneticPr fontId="2" type="noConversion"/>
  </si>
  <si>
    <t>男性老年人口數*100</t>
    <phoneticPr fontId="2" type="noConversion"/>
  </si>
  <si>
    <t>女性老年人口數*100</t>
    <phoneticPr fontId="2" type="noConversion"/>
  </si>
  <si>
    <t>男性零歲平均餘命</t>
    <phoneticPr fontId="2" type="noConversion"/>
  </si>
  <si>
    <t>女性零歲平均餘命</t>
    <phoneticPr fontId="2" type="noConversion"/>
  </si>
  <si>
    <t>男性人口增加數*1,000</t>
    <phoneticPr fontId="2" type="noConversion"/>
  </si>
  <si>
    <t>女性人口增加數*1,000</t>
    <phoneticPr fontId="2" type="noConversion"/>
  </si>
  <si>
    <t>男性出生人數</t>
    <phoneticPr fontId="2" type="noConversion"/>
  </si>
  <si>
    <t>男性出生人數*1000</t>
    <phoneticPr fontId="2" type="noConversion"/>
  </si>
  <si>
    <t>女性出生人數</t>
    <phoneticPr fontId="2" type="noConversion"/>
  </si>
  <si>
    <t>女性出生人數*1000</t>
    <phoneticPr fontId="2" type="noConversion"/>
  </si>
  <si>
    <t>男性出生人數*100</t>
    <phoneticPr fontId="2" type="noConversion"/>
  </si>
  <si>
    <t>男性死亡人數</t>
    <phoneticPr fontId="2" type="noConversion"/>
  </si>
  <si>
    <t>男性死亡人數*1000</t>
    <phoneticPr fontId="2" type="noConversion"/>
  </si>
  <si>
    <t>女性死亡人數</t>
    <phoneticPr fontId="2" type="noConversion"/>
  </si>
  <si>
    <t>女性死亡人數*1000</t>
    <phoneticPr fontId="2" type="noConversion"/>
  </si>
  <si>
    <t>男性遷入人數</t>
    <phoneticPr fontId="2" type="noConversion"/>
  </si>
  <si>
    <t>女性遷入人數</t>
    <phoneticPr fontId="2" type="noConversion"/>
  </si>
  <si>
    <t>男性遷入人數*100</t>
    <phoneticPr fontId="2" type="noConversion"/>
  </si>
  <si>
    <t>男性遷出人數</t>
    <phoneticPr fontId="2" type="noConversion"/>
  </si>
  <si>
    <t>女性遷出人數</t>
    <phoneticPr fontId="2" type="noConversion"/>
  </si>
  <si>
    <t>男性遷出人數*100</t>
    <phoneticPr fontId="2" type="noConversion"/>
  </si>
  <si>
    <t>男性原住民人口數</t>
    <phoneticPr fontId="2" type="noConversion"/>
  </si>
  <si>
    <t>女性原住民人口數</t>
    <phoneticPr fontId="2" type="noConversion"/>
  </si>
  <si>
    <t>男性平地原住民人口數</t>
    <phoneticPr fontId="2" type="noConversion"/>
  </si>
  <si>
    <t>女性平地原住民人口數</t>
    <phoneticPr fontId="2" type="noConversion"/>
  </si>
  <si>
    <t>男性山地原住民人口數</t>
    <phoneticPr fontId="2" type="noConversion"/>
  </si>
  <si>
    <t>女性山地原住民人口數</t>
    <phoneticPr fontId="2" type="noConversion"/>
  </si>
  <si>
    <t>男性原住民人口數*100</t>
    <phoneticPr fontId="2" type="noConversion"/>
  </si>
  <si>
    <t>男性15歲以上人口數</t>
    <phoneticPr fontId="2" type="noConversion"/>
  </si>
  <si>
    <t>女性15歲以上人口數</t>
    <phoneticPr fontId="2" type="noConversion"/>
  </si>
  <si>
    <t>男性15歲以上未婚人口數</t>
    <phoneticPr fontId="2" type="noConversion"/>
  </si>
  <si>
    <t>女性15歲以上未婚人口數</t>
    <phoneticPr fontId="2" type="noConversion"/>
  </si>
  <si>
    <t>男性15歲以上有偶人口數</t>
    <phoneticPr fontId="2" type="noConversion"/>
  </si>
  <si>
    <t>女性15歲以上有偶人口數</t>
    <phoneticPr fontId="2" type="noConversion"/>
  </si>
  <si>
    <t>男性15歲以上離婚人口數</t>
    <phoneticPr fontId="2" type="noConversion"/>
  </si>
  <si>
    <t>女性15歲以上離婚人口數</t>
    <phoneticPr fontId="2" type="noConversion"/>
  </si>
  <si>
    <t>男性15歲以上喪偶人口數</t>
    <phoneticPr fontId="2" type="noConversion"/>
  </si>
  <si>
    <t>女性15歲以上喪偶人口數</t>
    <phoneticPr fontId="2" type="noConversion"/>
  </si>
  <si>
    <t>男性15-未滿20歲未婚人口數</t>
    <phoneticPr fontId="2" type="noConversion"/>
  </si>
  <si>
    <t>女性15-未滿20歲未婚人口數</t>
    <phoneticPr fontId="2" type="noConversion"/>
  </si>
  <si>
    <t>男性20-未滿25歲未婚人口數</t>
    <phoneticPr fontId="2" type="noConversion"/>
  </si>
  <si>
    <t>女性20-未滿25歲未婚人口數</t>
    <phoneticPr fontId="2" type="noConversion"/>
  </si>
  <si>
    <t>男性25-未滿30歲未婚人口數</t>
    <phoneticPr fontId="2" type="noConversion"/>
  </si>
  <si>
    <t>女性25-未滿30歲未婚人口數</t>
    <phoneticPr fontId="2" type="noConversion"/>
  </si>
  <si>
    <t>男性30-未滿35歲未婚人口數</t>
    <phoneticPr fontId="2" type="noConversion"/>
  </si>
  <si>
    <t>女性30-未滿35歲未婚人口數</t>
    <phoneticPr fontId="2" type="noConversion"/>
  </si>
  <si>
    <t>男性35-未滿40歲未婚人口數</t>
    <phoneticPr fontId="2" type="noConversion"/>
  </si>
  <si>
    <t>女性35-未滿40歲未婚人口數</t>
    <phoneticPr fontId="2" type="noConversion"/>
  </si>
  <si>
    <t>男性40歲以上未婚人口數</t>
    <phoneticPr fontId="2" type="noConversion"/>
  </si>
  <si>
    <t>女性40歲以上未婚人口數</t>
    <phoneticPr fontId="2" type="noConversion"/>
  </si>
  <si>
    <t>男性15-未滿20歲未婚人口數*100</t>
    <phoneticPr fontId="2" type="noConversion"/>
  </si>
  <si>
    <t>女性15-未滿20歲未婚人口數*100</t>
    <phoneticPr fontId="2" type="noConversion"/>
  </si>
  <si>
    <t>男性20-未滿25歲未婚人口數*100</t>
    <phoneticPr fontId="2" type="noConversion"/>
  </si>
  <si>
    <t>女性20-未滿25歲未婚人口數*100</t>
    <phoneticPr fontId="2" type="noConversion"/>
  </si>
  <si>
    <t>男性25-未滿30歲未婚人口數*100</t>
    <phoneticPr fontId="2" type="noConversion"/>
  </si>
  <si>
    <t>女性25-未滿30歲未婚人口數*100</t>
    <phoneticPr fontId="2" type="noConversion"/>
  </si>
  <si>
    <t>男性30-未滿35歲未婚人口數*100</t>
    <phoneticPr fontId="2" type="noConversion"/>
  </si>
  <si>
    <t>女性30-未滿35歲未婚人口數*100</t>
    <phoneticPr fontId="2" type="noConversion"/>
  </si>
  <si>
    <t>男性35-未滿40歲未婚人口數*100</t>
    <phoneticPr fontId="2" type="noConversion"/>
  </si>
  <si>
    <t>女性35-未滿40歲未婚人口數*100</t>
    <phoneticPr fontId="2" type="noConversion"/>
  </si>
  <si>
    <t>男性40歲以上未婚人口數*100</t>
    <phoneticPr fontId="2" type="noConversion"/>
  </si>
  <si>
    <t>女性40歲以上未婚人口數*100</t>
    <phoneticPr fontId="2" type="noConversion"/>
  </si>
  <si>
    <t>男性15-未滿20歲有偶人口數</t>
    <phoneticPr fontId="2" type="noConversion"/>
  </si>
  <si>
    <t>女性15-未滿20歲有偶人口數</t>
    <phoneticPr fontId="2" type="noConversion"/>
  </si>
  <si>
    <t>男性20-未滿25歲有偶人口數</t>
    <phoneticPr fontId="2" type="noConversion"/>
  </si>
  <si>
    <t>女性20-未滿25歲有偶人口數</t>
    <phoneticPr fontId="2" type="noConversion"/>
  </si>
  <si>
    <t>男性25-未滿30歲有偶人口數</t>
    <phoneticPr fontId="2" type="noConversion"/>
  </si>
  <si>
    <t>女性25-未滿30歲有偶人口數</t>
    <phoneticPr fontId="2" type="noConversion"/>
  </si>
  <si>
    <t>男性30-未滿35歲有偶人口數</t>
    <phoneticPr fontId="2" type="noConversion"/>
  </si>
  <si>
    <t>女性30-未滿35歲有偶人口數</t>
    <phoneticPr fontId="2" type="noConversion"/>
  </si>
  <si>
    <t>男性35-未滿40歲有偶人口數</t>
    <phoneticPr fontId="2" type="noConversion"/>
  </si>
  <si>
    <t>女性35-未滿40歲有偶人口數</t>
    <phoneticPr fontId="2" type="noConversion"/>
  </si>
  <si>
    <t>男性40歲以上有偶人口數</t>
    <phoneticPr fontId="2" type="noConversion"/>
  </si>
  <si>
    <t>女性40歲以上有偶人口數</t>
    <phoneticPr fontId="2" type="noConversion"/>
  </si>
  <si>
    <t>男性15-未滿20歲有偶人口數*100</t>
  </si>
  <si>
    <t>女性15-未滿20歲有偶人口數*100</t>
  </si>
  <si>
    <t>男性20-未滿25歲有偶人口數*100</t>
  </si>
  <si>
    <t>女性20-未滿25歲有偶人口數*100</t>
  </si>
  <si>
    <t>男性25-未滿30歲有偶人口數*100</t>
  </si>
  <si>
    <t>女性25-未滿30歲有偶人口數*100</t>
  </si>
  <si>
    <t>男性30-未滿35歲有偶人口數*100</t>
  </si>
  <si>
    <t>女性30-未滿35歲有偶人口數*100</t>
  </si>
  <si>
    <t>男性35-未滿40歲有偶人口數*100</t>
  </si>
  <si>
    <t>女性35-未滿40歲有偶人口數*100</t>
  </si>
  <si>
    <t>男性40歲以上有偶人口數*100</t>
  </si>
  <si>
    <t>女性40歲以上有偶人口數*100</t>
  </si>
  <si>
    <t>男性15-未滿20歲離婚人口數</t>
    <phoneticPr fontId="2" type="noConversion"/>
  </si>
  <si>
    <t>女性15-未滿20歲離婚人口數</t>
    <phoneticPr fontId="2" type="noConversion"/>
  </si>
  <si>
    <t>男性20-未滿25歲離婚人口數</t>
    <phoneticPr fontId="2" type="noConversion"/>
  </si>
  <si>
    <t>女性20-未滿25歲離婚人口數</t>
    <phoneticPr fontId="2" type="noConversion"/>
  </si>
  <si>
    <t>男性25-未滿30歲離婚人口數</t>
    <phoneticPr fontId="2" type="noConversion"/>
  </si>
  <si>
    <t>女性25-未滿30歲離婚人口數</t>
    <phoneticPr fontId="2" type="noConversion"/>
  </si>
  <si>
    <t>男性30-未滿35歲離婚人口數</t>
    <phoneticPr fontId="2" type="noConversion"/>
  </si>
  <si>
    <t>女性30-未滿35歲離婚人口數</t>
    <phoneticPr fontId="2" type="noConversion"/>
  </si>
  <si>
    <t>男性35-未滿40歲離婚人口數</t>
    <phoneticPr fontId="2" type="noConversion"/>
  </si>
  <si>
    <t>女性35-未滿40歲離婚人口數</t>
    <phoneticPr fontId="2" type="noConversion"/>
  </si>
  <si>
    <t>男性40歲以上離婚人口數</t>
    <phoneticPr fontId="2" type="noConversion"/>
  </si>
  <si>
    <t>女性40歲以上離婚人口數</t>
    <phoneticPr fontId="2" type="noConversion"/>
  </si>
  <si>
    <t>男性15-未滿20歲離婚人口數
*100</t>
    <phoneticPr fontId="2" type="noConversion"/>
  </si>
  <si>
    <t>女性15-未滿20歲離婚人口數
*100</t>
    <phoneticPr fontId="2" type="noConversion"/>
  </si>
  <si>
    <t>男性20-未滿25歲離婚人口數
*100</t>
    <phoneticPr fontId="2" type="noConversion"/>
  </si>
  <si>
    <t>女性20-未滿25歲離婚人口數
*100</t>
    <phoneticPr fontId="2" type="noConversion"/>
  </si>
  <si>
    <t>男性25-未滿30歲離婚人口數
*100</t>
    <phoneticPr fontId="2" type="noConversion"/>
  </si>
  <si>
    <t>女性25-未滿30歲離婚人口數
*100</t>
    <phoneticPr fontId="2" type="noConversion"/>
  </si>
  <si>
    <t>男性30-未滿35歲離婚人口數
*100</t>
    <phoneticPr fontId="2" type="noConversion"/>
  </si>
  <si>
    <t>女性30-未滿35歲離婚人口數
*100</t>
    <phoneticPr fontId="2" type="noConversion"/>
  </si>
  <si>
    <t>男性35-未滿40歲離婚人口數
*100</t>
    <phoneticPr fontId="2" type="noConversion"/>
  </si>
  <si>
    <t>女性35-未滿40歲離婚人口數
*100</t>
    <phoneticPr fontId="2" type="noConversion"/>
  </si>
  <si>
    <t>男性40歲以上離婚人口數
*100</t>
    <phoneticPr fontId="2" type="noConversion"/>
  </si>
  <si>
    <t>女性40歲以上離婚人口數
*100</t>
    <phoneticPr fontId="2" type="noConversion"/>
  </si>
  <si>
    <t>男性15-未滿20歲喪偶人口數</t>
    <phoneticPr fontId="2" type="noConversion"/>
  </si>
  <si>
    <t>女性15-未滿20歲喪偶人口數</t>
    <phoneticPr fontId="2" type="noConversion"/>
  </si>
  <si>
    <t>男性20-未滿25歲喪偶人口數</t>
    <phoneticPr fontId="2" type="noConversion"/>
  </si>
  <si>
    <t>女性20-未滿25歲喪偶人口數</t>
    <phoneticPr fontId="2" type="noConversion"/>
  </si>
  <si>
    <t>男性25-未滿30歲喪偶人口數</t>
    <phoneticPr fontId="2" type="noConversion"/>
  </si>
  <si>
    <t>女性25-未滿30歲喪偶人口數</t>
    <phoneticPr fontId="2" type="noConversion"/>
  </si>
  <si>
    <t>男性30-未滿35歲喪偶人口數</t>
    <phoneticPr fontId="2" type="noConversion"/>
  </si>
  <si>
    <t>女性30-未滿35歲喪偶人口數</t>
    <phoneticPr fontId="2" type="noConversion"/>
  </si>
  <si>
    <t>男性35-未滿40歲喪偶人口數</t>
    <phoneticPr fontId="2" type="noConversion"/>
  </si>
  <si>
    <t>女性35-未滿40歲喪偶人口數</t>
    <phoneticPr fontId="2" type="noConversion"/>
  </si>
  <si>
    <t>男性40歲以上喪偶人口數</t>
    <phoneticPr fontId="2" type="noConversion"/>
  </si>
  <si>
    <t>女性40歲以上喪偶人口數</t>
    <phoneticPr fontId="2" type="noConversion"/>
  </si>
  <si>
    <t>男性15-未滿20歲喪偶人口數*100</t>
    <phoneticPr fontId="2" type="noConversion"/>
  </si>
  <si>
    <t>女性15-未滿20歲喪偶人口數*100</t>
    <phoneticPr fontId="2" type="noConversion"/>
  </si>
  <si>
    <t>男性20-未滿25歲喪偶人口數*100</t>
    <phoneticPr fontId="2" type="noConversion"/>
  </si>
  <si>
    <t>女性20-未滿25歲喪偶人口數*100</t>
    <phoneticPr fontId="2" type="noConversion"/>
  </si>
  <si>
    <t>男性25-未滿30歲喪偶人口數*100</t>
    <phoneticPr fontId="2" type="noConversion"/>
  </si>
  <si>
    <t>女性25-未滿30歲喪偶人口數*100</t>
    <phoneticPr fontId="2" type="noConversion"/>
  </si>
  <si>
    <t>男性30-未滿35歲喪偶人口數*100</t>
    <phoneticPr fontId="2" type="noConversion"/>
  </si>
  <si>
    <t>女性30-未滿35歲喪偶人口數*100</t>
    <phoneticPr fontId="2" type="noConversion"/>
  </si>
  <si>
    <t>男性35-未滿40歲喪偶人口數*100</t>
    <phoneticPr fontId="2" type="noConversion"/>
  </si>
  <si>
    <t>女性35-未滿40歲喪偶人口數*100</t>
    <phoneticPr fontId="2" type="noConversion"/>
  </si>
  <si>
    <t>男性40歲以上喪偶人口數*100</t>
    <phoneticPr fontId="2" type="noConversion"/>
  </si>
  <si>
    <t>女性40歲以上喪偶人口數*100</t>
    <phoneticPr fontId="2" type="noConversion"/>
  </si>
  <si>
    <t>配偶為本國籍人士之男性結婚人數</t>
    <phoneticPr fontId="2" type="noConversion"/>
  </si>
  <si>
    <t>配偶為本國籍人士之女性結婚人數</t>
    <phoneticPr fontId="2" type="noConversion"/>
  </si>
  <si>
    <t>配偶為大陸、港澳地區人士之男性結婚人數</t>
    <phoneticPr fontId="2" type="noConversion"/>
  </si>
  <si>
    <t>配偶為大陸、港澳地區人士之女性結婚人數</t>
    <phoneticPr fontId="2" type="noConversion"/>
  </si>
  <si>
    <t>配偶為外國籍人士之男性結婚人數</t>
    <phoneticPr fontId="2" type="noConversion"/>
  </si>
  <si>
    <t>配偶為外國籍人士之女性結婚人數</t>
    <phoneticPr fontId="2" type="noConversion"/>
  </si>
  <si>
    <t>初婚新郎年齡合計</t>
    <phoneticPr fontId="2" type="noConversion"/>
  </si>
  <si>
    <t>初婚新娘年齡合計</t>
    <phoneticPr fontId="2" type="noConversion"/>
  </si>
  <si>
    <t>初婚新郎年齡中位數</t>
    <phoneticPr fontId="2" type="noConversion"/>
  </si>
  <si>
    <t>初婚新娘年齡中位數</t>
    <phoneticPr fontId="2" type="noConversion"/>
  </si>
  <si>
    <t>初婚新郎人數</t>
    <phoneticPr fontId="2" type="noConversion"/>
  </si>
  <si>
    <t>初婚新娘人數</t>
    <phoneticPr fontId="2" type="noConversion"/>
  </si>
  <si>
    <t>再婚新郎人數</t>
    <phoneticPr fontId="2" type="noConversion"/>
  </si>
  <si>
    <t>再婚新娘人數</t>
    <phoneticPr fontId="2" type="noConversion"/>
  </si>
  <si>
    <t>初婚新郎人數*1,000</t>
    <phoneticPr fontId="2" type="noConversion"/>
  </si>
  <si>
    <t>初婚新娘人數*1,000</t>
    <phoneticPr fontId="2" type="noConversion"/>
  </si>
  <si>
    <t>再婚新郎人數*1,000</t>
    <phoneticPr fontId="2" type="noConversion"/>
  </si>
  <si>
    <t>再婚新娘人數*1,000</t>
    <phoneticPr fontId="2" type="noConversion"/>
  </si>
  <si>
    <t>初婚新郎人數*100</t>
    <phoneticPr fontId="2" type="noConversion"/>
  </si>
  <si>
    <t>初婚新娘人數
*100</t>
    <phoneticPr fontId="2" type="noConversion"/>
  </si>
  <si>
    <t>未滿15歲初婚新郎人數</t>
    <phoneticPr fontId="2" type="noConversion"/>
  </si>
  <si>
    <t>未滿15歲初婚新娘人數</t>
    <phoneticPr fontId="2" type="noConversion"/>
  </si>
  <si>
    <t>15-未滿20歲初婚新郎人數</t>
    <phoneticPr fontId="2" type="noConversion"/>
  </si>
  <si>
    <t>15-未滿20歲初婚新娘人數</t>
    <phoneticPr fontId="2" type="noConversion"/>
  </si>
  <si>
    <t>20-未滿25歲初婚新郎人數</t>
    <phoneticPr fontId="2" type="noConversion"/>
  </si>
  <si>
    <t>20-未滿25歲初婚新娘人數</t>
    <phoneticPr fontId="2" type="noConversion"/>
  </si>
  <si>
    <t>25-未滿30歲初婚新郎人數</t>
    <phoneticPr fontId="2" type="noConversion"/>
  </si>
  <si>
    <t>25-未滿30歲初婚新娘人數</t>
    <phoneticPr fontId="2" type="noConversion"/>
  </si>
  <si>
    <t>30-未滿35歲初婚新郎人數</t>
    <phoneticPr fontId="2" type="noConversion"/>
  </si>
  <si>
    <t>30-未滿35歲初婚新娘人數</t>
    <phoneticPr fontId="2" type="noConversion"/>
  </si>
  <si>
    <t>35-未滿40歲初婚新郎人數</t>
    <phoneticPr fontId="2" type="noConversion"/>
  </si>
  <si>
    <t>35-未滿40歲初婚新娘人數</t>
    <phoneticPr fontId="2" type="noConversion"/>
  </si>
  <si>
    <t>40-未滿45歲初婚新郎人數</t>
    <phoneticPr fontId="2" type="noConversion"/>
  </si>
  <si>
    <t>40-未滿45歲初婚新娘人數</t>
    <phoneticPr fontId="2" type="noConversion"/>
  </si>
  <si>
    <t>45歲以上初婚新郎人數</t>
    <phoneticPr fontId="2" type="noConversion"/>
  </si>
  <si>
    <t>45歲以上初婚新娘人數</t>
    <phoneticPr fontId="2" type="noConversion"/>
  </si>
  <si>
    <t>配偶為大陸港澳及外籍人士之男性離婚人數</t>
    <phoneticPr fontId="2" type="noConversion"/>
  </si>
  <si>
    <t>配偶為大陸港澳及外籍人士之女性離婚人數</t>
    <phoneticPr fontId="2" type="noConversion"/>
  </si>
  <si>
    <t>離婚對數*1,000</t>
    <phoneticPr fontId="2" type="noConversion"/>
  </si>
  <si>
    <t>離婚之子女監護權歸屬父親人數</t>
    <phoneticPr fontId="2" type="noConversion"/>
  </si>
  <si>
    <t>離婚之子女監護權歸屬母親人數</t>
    <phoneticPr fontId="2" type="noConversion"/>
  </si>
  <si>
    <t>離婚之子女監護權歸屬父母共同行使人數</t>
    <phoneticPr fontId="2" type="noConversion"/>
  </si>
  <si>
    <t>離婚之子女監護權歸屬其他人人數</t>
    <phoneticPr fontId="2" type="noConversion"/>
  </si>
  <si>
    <t>離婚之子女監護權歸屬父親人數*100</t>
    <phoneticPr fontId="2" type="noConversion"/>
  </si>
  <si>
    <t>離婚之子女監護權歸屬母親人數*100</t>
    <phoneticPr fontId="2" type="noConversion"/>
  </si>
  <si>
    <t>離婚之子女監護權歸屬父母共同行使人數*100</t>
    <phoneticPr fontId="2" type="noConversion"/>
  </si>
  <si>
    <t>離婚之子女監護權歸屬其他人人數*100</t>
    <phoneticPr fontId="2" type="noConversion"/>
  </si>
  <si>
    <t>活產數*1,000</t>
    <phoneticPr fontId="2" type="noConversion"/>
  </si>
  <si>
    <t>男性15-未滿60歲各人口年齡組別生育率的總和*5</t>
    <phoneticPr fontId="2" type="noConversion"/>
  </si>
  <si>
    <t>15-未滿50歲各育齡婦女年齡組別生育率的總和*5</t>
    <phoneticPr fontId="2" type="noConversion"/>
  </si>
  <si>
    <t>滿20歲婦女所生活產數*1,00</t>
    <phoneticPr fontId="2" type="noConversion"/>
  </si>
  <si>
    <t>父親為15-未滿20歲之活產數*1,000</t>
    <phoneticPr fontId="2" type="noConversion"/>
  </si>
  <si>
    <t>母親為15-未滿20歲之活產數*1,000</t>
    <phoneticPr fontId="2" type="noConversion"/>
  </si>
  <si>
    <t>父親為20-未滿25歲之活產數*1,000</t>
    <phoneticPr fontId="2" type="noConversion"/>
  </si>
  <si>
    <t>母親為20-未滿25歲之活產數*1,000</t>
    <phoneticPr fontId="2" type="noConversion"/>
  </si>
  <si>
    <t>父親為25-未滿30歲之活產數*1,000</t>
    <phoneticPr fontId="2" type="noConversion"/>
  </si>
  <si>
    <t>母親為25-未滿30歲之活產數*1,000</t>
    <phoneticPr fontId="2" type="noConversion"/>
  </si>
  <si>
    <t>父親為30-未滿35歲之活產數*1,000</t>
    <phoneticPr fontId="2" type="noConversion"/>
  </si>
  <si>
    <t>母親為30-未滿35歲之活產數*1,000</t>
    <phoneticPr fontId="2" type="noConversion"/>
  </si>
  <si>
    <t>父親為35-未滿40歲之活產數*1,000</t>
    <phoneticPr fontId="2" type="noConversion"/>
  </si>
  <si>
    <t>母親為35-未滿40歲之活產數*1,000</t>
    <phoneticPr fontId="2" type="noConversion"/>
  </si>
  <si>
    <t>父親為40-未滿45歲之活產數*1,000</t>
    <phoneticPr fontId="2" type="noConversion"/>
  </si>
  <si>
    <t>母親為40-未滿45歲之活產數*1,000</t>
    <phoneticPr fontId="2" type="noConversion"/>
  </si>
  <si>
    <t>父親為45-未滿50歲之活產數*1,000</t>
    <phoneticPr fontId="2" type="noConversion"/>
  </si>
  <si>
    <t>母親為45-未滿50歲之活產數*1,000</t>
    <phoneticPr fontId="2" type="noConversion"/>
  </si>
  <si>
    <t>父親為50-未滿60歲之活產數*1,000</t>
    <phoneticPr fontId="2" type="noConversion"/>
  </si>
  <si>
    <t>母親為50-未滿60歲之活產數*1,000</t>
    <phoneticPr fontId="2" type="noConversion"/>
  </si>
  <si>
    <t>男性婚生出生人數</t>
    <phoneticPr fontId="2" type="noConversion"/>
  </si>
  <si>
    <t>女性婚生出生人數</t>
    <phoneticPr fontId="2" type="noConversion"/>
  </si>
  <si>
    <t>男性非婚生出生人數</t>
    <phoneticPr fontId="2" type="noConversion"/>
  </si>
  <si>
    <t>女性非婚生出生人數</t>
    <phoneticPr fontId="2" type="noConversion"/>
  </si>
  <si>
    <t>男性棄嬰出生人數</t>
    <phoneticPr fontId="2" type="noConversion"/>
  </si>
  <si>
    <t>女性棄嬰出生人數</t>
    <phoneticPr fontId="2" type="noConversion"/>
  </si>
  <si>
    <t>男性單胞胎出生人數</t>
    <phoneticPr fontId="2" type="noConversion"/>
  </si>
  <si>
    <t>女性單胞胎出生人數</t>
    <phoneticPr fontId="2" type="noConversion"/>
  </si>
  <si>
    <t>男性雙胞胎出生人數</t>
    <phoneticPr fontId="2" type="noConversion"/>
  </si>
  <si>
    <t>女性雙胞胎出生人數</t>
    <phoneticPr fontId="2" type="noConversion"/>
  </si>
  <si>
    <t>男性三胞胎以上出生人數</t>
    <phoneticPr fontId="2" type="noConversion"/>
  </si>
  <si>
    <t>女性三胞胎以上出生人數</t>
    <phoneticPr fontId="2" type="noConversion"/>
  </si>
  <si>
    <t>男性婚生出生人數*100</t>
    <phoneticPr fontId="2" type="noConversion"/>
  </si>
  <si>
    <t>女性婚生出生人數*100</t>
    <phoneticPr fontId="2" type="noConversion"/>
  </si>
  <si>
    <t>男性非婚生出生人數*100</t>
    <phoneticPr fontId="2" type="noConversion"/>
  </si>
  <si>
    <t>女性非婚生出生人數*100</t>
    <phoneticPr fontId="2" type="noConversion"/>
  </si>
  <si>
    <t>男性棄嬰出生人數*100</t>
    <phoneticPr fontId="2" type="noConversion"/>
  </si>
  <si>
    <t>女性棄嬰出生人數*100</t>
    <phoneticPr fontId="2" type="noConversion"/>
  </si>
  <si>
    <t>男性單胞胎出生人數*100</t>
    <phoneticPr fontId="2" type="noConversion"/>
  </si>
  <si>
    <t>女性單胞胎出生人數*100</t>
    <phoneticPr fontId="2" type="noConversion"/>
  </si>
  <si>
    <t>男性雙胞胎出生人數*100</t>
    <phoneticPr fontId="2" type="noConversion"/>
  </si>
  <si>
    <t>女性雙胞胎出生人數*100</t>
    <phoneticPr fontId="2" type="noConversion"/>
  </si>
  <si>
    <t>男性三胞胎以上出生人數*100</t>
    <phoneticPr fontId="2" type="noConversion"/>
  </si>
  <si>
    <t>女性三胞胎以上出生人數*100</t>
    <phoneticPr fontId="2" type="noConversion"/>
  </si>
  <si>
    <t>生母生育胎次為第1胎之出生人數</t>
    <phoneticPr fontId="2" type="noConversion"/>
  </si>
  <si>
    <t>未滿15歲之生母生育胎次為第1胎之出生人數</t>
    <phoneticPr fontId="2" type="noConversion"/>
  </si>
  <si>
    <t>15-未滿20歲之生母生育胎次為第1胎之出生人數</t>
    <phoneticPr fontId="2" type="noConversion"/>
  </si>
  <si>
    <t>20-未滿25歲之生母生育胎次為第1胎之出生人數</t>
    <phoneticPr fontId="2" type="noConversion"/>
  </si>
  <si>
    <t>25-未滿30歲之生母生育胎次為第1胎之出生人數</t>
    <phoneticPr fontId="2" type="noConversion"/>
  </si>
  <si>
    <t>30-未滿35歲之生母生育胎次為第1胎之出生人數</t>
    <phoneticPr fontId="2" type="noConversion"/>
  </si>
  <si>
    <t>35-未滿40歲之生母生育胎次為第1胎之出生人數</t>
    <phoneticPr fontId="2" type="noConversion"/>
  </si>
  <si>
    <t>40-未滿45歲之生母生育胎次為第1胎之出生人數</t>
    <phoneticPr fontId="2" type="noConversion"/>
  </si>
  <si>
    <t>45-未滿50歲之生母生育胎次為第1胎之出生人數</t>
    <phoneticPr fontId="2" type="noConversion"/>
  </si>
  <si>
    <t>50歲以上之生母生育胎次為第1胎之出生人數</t>
    <phoneticPr fontId="2" type="noConversion"/>
  </si>
  <si>
    <t>生母生育胎次為第2胎之出生人數</t>
    <phoneticPr fontId="2" type="noConversion"/>
  </si>
  <si>
    <t>生母生育胎次為第3胎之出生人數</t>
    <phoneticPr fontId="2" type="noConversion"/>
  </si>
  <si>
    <t>生母生育胎次為第4胎以上之出生人數</t>
    <phoneticPr fontId="2" type="noConversion"/>
  </si>
  <si>
    <t>生母生育胎次為第1胎之出生人數*100</t>
    <phoneticPr fontId="2" type="noConversion"/>
  </si>
  <si>
    <t>未滿15歲之生母生育胎次為第1胎之出生人數*100</t>
    <phoneticPr fontId="18" type="noConversion"/>
  </si>
  <si>
    <t>15-未滿20歲之生母生育胎次為第1胎之出生人數*100</t>
    <phoneticPr fontId="2" type="noConversion"/>
  </si>
  <si>
    <t>20-未滿25歲之生母生育胎次為第1胎之出生人數*100</t>
    <phoneticPr fontId="2" type="noConversion"/>
  </si>
  <si>
    <t>25-未滿30歲之生母生育胎次為第1胎之出生人數*100</t>
    <phoneticPr fontId="2" type="noConversion"/>
  </si>
  <si>
    <t>30-未滿35歲之生母生育胎次為第1胎之出生人數*100</t>
    <phoneticPr fontId="2" type="noConversion"/>
  </si>
  <si>
    <t>35-未滿40歲之生母生育胎次為第1胎之出生人數*100</t>
    <phoneticPr fontId="2" type="noConversion"/>
  </si>
  <si>
    <t>40-未滿45歲之生母生育胎次為第1胎之出生人數*100</t>
    <phoneticPr fontId="2" type="noConversion"/>
  </si>
  <si>
    <t>45-未滿50歲之生母生育胎次為第1胎之出生人數*100</t>
    <phoneticPr fontId="2" type="noConversion"/>
  </si>
  <si>
    <t>生母生育胎次為第2胎之出生人數*100</t>
    <phoneticPr fontId="2" type="noConversion"/>
  </si>
  <si>
    <t>生母生育胎次為第3胎之出生人數*100</t>
    <phoneticPr fontId="2" type="noConversion"/>
  </si>
  <si>
    <t>生母生育胎次為第4胎以上之出生人數*100</t>
    <phoneticPr fontId="2" type="noConversion"/>
  </si>
  <si>
    <t>生第一胎婦女之平均年齡</t>
    <phoneticPr fontId="8" type="noConversion"/>
  </si>
  <si>
    <t>經濟戶長戶數</t>
    <phoneticPr fontId="2" type="noConversion"/>
  </si>
  <si>
    <t>男性經濟戶長戶數</t>
    <phoneticPr fontId="2" type="noConversion"/>
  </si>
  <si>
    <t>女性經濟戶長戶數</t>
    <phoneticPr fontId="2" type="noConversion"/>
  </si>
  <si>
    <t>男性經濟戶長戶數*100</t>
    <phoneticPr fontId="2" type="noConversion"/>
  </si>
  <si>
    <t>家庭組織型態為單人戶數</t>
    <phoneticPr fontId="2" type="noConversion"/>
  </si>
  <si>
    <t>家庭組織型態為單人戶數*100</t>
    <phoneticPr fontId="2" type="noConversion"/>
  </si>
  <si>
    <t>家庭組織型態為夫婦戶數</t>
    <phoneticPr fontId="2" type="noConversion"/>
  </si>
  <si>
    <t>家庭組織型態為夫婦戶數*100</t>
    <phoneticPr fontId="2" type="noConversion"/>
  </si>
  <si>
    <t>家庭組織型態為單親家庭戶數</t>
  </si>
  <si>
    <t>家庭組織型態為單親家庭戶數*100</t>
    <phoneticPr fontId="2" type="noConversion"/>
  </si>
  <si>
    <t>家庭組織型態為核心戶數</t>
  </si>
  <si>
    <t>家庭組織型態為核心戶數*100</t>
    <phoneticPr fontId="2" type="noConversion"/>
  </si>
  <si>
    <t>家庭組織型態為祖孫戶數</t>
  </si>
  <si>
    <t>家庭組織型態為祖孫戶數*100</t>
    <phoneticPr fontId="2" type="noConversion"/>
  </si>
  <si>
    <t>家庭組織型態為三代戶數</t>
  </si>
  <si>
    <t>家庭組織型態為三代戶數*100</t>
    <phoneticPr fontId="2" type="noConversion"/>
  </si>
  <si>
    <t>家庭組織型態為其他戶數</t>
  </si>
  <si>
    <t>家庭組織型態為其他戶數*100</t>
    <phoneticPr fontId="2" type="noConversion"/>
  </si>
  <si>
    <t>與子女同住者(含單親、核心、三代)經濟戶長戶數</t>
    <phoneticPr fontId="2" type="noConversion"/>
  </si>
  <si>
    <t>與子女同住者(含單親、核心、三代)經濟戶長戶數*100</t>
    <phoneticPr fontId="2" type="noConversion"/>
  </si>
  <si>
    <t>女性
人口數</t>
    <phoneticPr fontId="2" type="noConversion"/>
  </si>
  <si>
    <t>男性
人口數</t>
    <phoneticPr fontId="2" type="noConversion"/>
  </si>
  <si>
    <t>男性上年底人口數</t>
    <phoneticPr fontId="2" type="noConversion"/>
  </si>
  <si>
    <t>女性上年底人口數</t>
    <phoneticPr fontId="2" type="noConversion"/>
  </si>
  <si>
    <t>男性年中人口數</t>
    <phoneticPr fontId="2" type="noConversion"/>
  </si>
  <si>
    <t>女性年中人口數</t>
    <phoneticPr fontId="2" type="noConversion"/>
  </si>
  <si>
    <t>女性
15歲
以上
未婚
人口數</t>
    <phoneticPr fontId="2" type="noConversion"/>
  </si>
  <si>
    <t>男性
15歲
以上
未婚
人口數</t>
    <phoneticPr fontId="2" type="noConversion"/>
  </si>
  <si>
    <t>男性15-未滿20歲人口數</t>
    <phoneticPr fontId="2" type="noConversion"/>
  </si>
  <si>
    <t>女性15-未滿20歲人口數</t>
    <phoneticPr fontId="2" type="noConversion"/>
  </si>
  <si>
    <t>男性20-未滿25歲人口數</t>
    <phoneticPr fontId="2" type="noConversion"/>
  </si>
  <si>
    <t>女性20-未滿25歲人口數</t>
    <phoneticPr fontId="2" type="noConversion"/>
  </si>
  <si>
    <t>男性25-未滿30歲人口數</t>
    <phoneticPr fontId="2" type="noConversion"/>
  </si>
  <si>
    <t>女性25-未滿30歲人口數</t>
    <phoneticPr fontId="2" type="noConversion"/>
  </si>
  <si>
    <t>男性30-未滿35歲人口數</t>
    <phoneticPr fontId="2" type="noConversion"/>
  </si>
  <si>
    <t>女性30-未滿35歲人口數</t>
    <phoneticPr fontId="2" type="noConversion"/>
  </si>
  <si>
    <t>男性35-未滿40歲人口數</t>
    <phoneticPr fontId="2" type="noConversion"/>
  </si>
  <si>
    <t>女性35-未滿40歲人口數</t>
    <phoneticPr fontId="2" type="noConversion"/>
  </si>
  <si>
    <t>男性40歲以上人口數</t>
    <phoneticPr fontId="2" type="noConversion"/>
  </si>
  <si>
    <t>女性40歲以上人口數</t>
    <phoneticPr fontId="2" type="noConversion"/>
  </si>
  <si>
    <t>男性可婚未婚期中人口數</t>
    <phoneticPr fontId="2" type="noConversion"/>
  </si>
  <si>
    <t>女性可婚未婚期中人口數</t>
    <phoneticPr fontId="2" type="noConversion"/>
  </si>
  <si>
    <t>男性離婚及喪偶期中人口數</t>
    <phoneticPr fontId="2" type="noConversion"/>
  </si>
  <si>
    <t>女性離婚及喪偶期中人口數</t>
    <phoneticPr fontId="2" type="noConversion"/>
  </si>
  <si>
    <t>男性期中有偶人口數</t>
    <phoneticPr fontId="2" type="noConversion"/>
  </si>
  <si>
    <t>女性期中有偶人口數</t>
    <phoneticPr fontId="2" type="noConversion"/>
  </si>
  <si>
    <t>父母離婚未成年子女人數</t>
    <phoneticPr fontId="2" type="noConversion"/>
  </si>
  <si>
    <t>男性15-未滿60歲期中人口數</t>
    <phoneticPr fontId="2" type="noConversion"/>
  </si>
  <si>
    <t>15-未滿50歲育齡婦女期中人口數</t>
    <phoneticPr fontId="2" type="noConversion"/>
  </si>
  <si>
    <t>15-未滿50歲有偶婦女期中人口數</t>
    <phoneticPr fontId="2" type="noConversion"/>
  </si>
  <si>
    <t>當年活產數</t>
    <phoneticPr fontId="2" type="noConversion"/>
  </si>
  <si>
    <t>男性15-未滿20歲期中人口數</t>
    <phoneticPr fontId="2" type="noConversion"/>
  </si>
  <si>
    <t>15-未滿20歲育齡婦女期中人口數</t>
    <phoneticPr fontId="2" type="noConversion"/>
  </si>
  <si>
    <t>男性20-未滿25歲期中人口數</t>
    <phoneticPr fontId="2" type="noConversion"/>
  </si>
  <si>
    <t>20-未滿25歲育齡婦女期中人口數</t>
    <phoneticPr fontId="2" type="noConversion"/>
  </si>
  <si>
    <t>男性25-未滿30歲期中人口數</t>
    <phoneticPr fontId="2" type="noConversion"/>
  </si>
  <si>
    <t>25-未滿30歲育齡婦女期中人口數</t>
    <phoneticPr fontId="2" type="noConversion"/>
  </si>
  <si>
    <t>男性30-未滿35歲期中人口數</t>
    <phoneticPr fontId="2" type="noConversion"/>
  </si>
  <si>
    <t>30-未滿35歲育齡婦女期中人口數</t>
    <phoneticPr fontId="2" type="noConversion"/>
  </si>
  <si>
    <t>男性35-未滿40歲期中人口數</t>
    <phoneticPr fontId="2" type="noConversion"/>
  </si>
  <si>
    <t>35-未滿40歲育齡婦女期中人口數</t>
    <phoneticPr fontId="2" type="noConversion"/>
  </si>
  <si>
    <t>男性40-未滿45歲期中人口數</t>
    <phoneticPr fontId="2" type="noConversion"/>
  </si>
  <si>
    <t>40-未滿45歲育齡婦女期中人口數</t>
    <phoneticPr fontId="2" type="noConversion"/>
  </si>
  <si>
    <t>男性45-未滿50歲期中人口數</t>
    <phoneticPr fontId="2" type="noConversion"/>
  </si>
  <si>
    <t>45-未滿50歲育齡婦女期中人口數</t>
    <phoneticPr fontId="2" type="noConversion"/>
  </si>
  <si>
    <t>男性50-未滿60歲期中人口數</t>
    <phoneticPr fontId="2" type="noConversion"/>
  </si>
  <si>
    <t>女性50-未滿60歲期中人口數</t>
    <phoneticPr fontId="2" type="noConversion"/>
  </si>
  <si>
    <t>出生人數</t>
    <phoneticPr fontId="2" type="noConversion"/>
  </si>
  <si>
    <t>經濟戶長戶數</t>
  </si>
  <si>
    <t>本府民政局</t>
    <phoneticPr fontId="2" type="noConversion"/>
  </si>
  <si>
    <t>本府衛生局</t>
    <phoneticPr fontId="2" type="noConversion"/>
  </si>
  <si>
    <t>https://www.dbas.taichung.gov.tw/1632646/post</t>
    <phoneticPr fontId="18" type="noConversion"/>
  </si>
  <si>
    <t>①按登記日期統計。</t>
    <phoneticPr fontId="2" type="noConversion"/>
  </si>
  <si>
    <t>經濟戶長性比例</t>
    <phoneticPr fontId="2" type="noConversion"/>
  </si>
  <si>
    <t>家庭戶數按家庭組織型態分</t>
    <phoneticPr fontId="2" type="noConversion"/>
  </si>
  <si>
    <t>家庭戶數按性別分</t>
    <phoneticPr fontId="2" type="noConversion"/>
  </si>
  <si>
    <t>家庭戶數按性別分</t>
    <phoneticPr fontId="8" type="noConversion"/>
  </si>
  <si>
    <t>家庭比率按家庭組織型態分</t>
    <phoneticPr fontId="2" type="noConversion"/>
  </si>
  <si>
    <t>家庭比率按家庭組織型態分</t>
    <phoneticPr fontId="8" type="noConversion"/>
  </si>
  <si>
    <t>與子女同住者戶數</t>
    <phoneticPr fontId="2" type="noConversion"/>
  </si>
  <si>
    <t>與子女同住者所占比率</t>
    <phoneticPr fontId="2" type="noConversion"/>
  </si>
  <si>
    <t>與子女同住者戶數</t>
    <phoneticPr fontId="2" type="noConversion"/>
  </si>
  <si>
    <t>與子女同住者所占比率</t>
    <phoneticPr fontId="2" type="noConversion"/>
  </si>
  <si>
    <t>性別預算統計</t>
    <phoneticPr fontId="2" type="noConversion"/>
  </si>
  <si>
    <t>一級機關</t>
    <phoneticPr fontId="2" type="noConversion"/>
  </si>
  <si>
    <t>二級機關
(不含地所、戶所及警分隊)</t>
    <phoneticPr fontId="2" type="noConversion"/>
  </si>
  <si>
    <t>個</t>
    <phoneticPr fontId="2" type="noConversion"/>
  </si>
  <si>
    <t>98年</t>
    <phoneticPr fontId="2" type="noConversion"/>
  </si>
  <si>
    <t>109年</t>
  </si>
  <si>
    <t>110年</t>
  </si>
  <si>
    <t>性別預算計畫數</t>
    <phoneticPr fontId="2" type="noConversion"/>
  </si>
  <si>
    <t>性別預算預算數</t>
    <phoneticPr fontId="2" type="noConversion"/>
  </si>
  <si>
    <t>性別預算執行計畫數</t>
    <phoneticPr fontId="2" type="noConversion"/>
  </si>
  <si>
    <t>性別預算執行數</t>
    <phoneticPr fontId="2" type="noConversion"/>
  </si>
  <si>
    <t>本府主計處</t>
  </si>
  <si>
    <t>性別預算計畫件數</t>
    <phoneticPr fontId="2" type="noConversion"/>
  </si>
  <si>
    <t>性別預算預算數</t>
    <phoneticPr fontId="8" type="noConversion"/>
  </si>
  <si>
    <t>件</t>
    <phoneticPr fontId="2" type="noConversion"/>
  </si>
  <si>
    <t>性別統計指標</t>
    <phoneticPr fontId="2" type="noConversion"/>
  </si>
  <si>
    <t>一級機關性別統計指標數總和</t>
    <phoneticPr fontId="2" type="noConversion"/>
  </si>
  <si>
    <t>二級機關(不含地所、戶所、及警分隊)性別統計指標數總和</t>
    <phoneticPr fontId="2" type="noConversion"/>
  </si>
  <si>
    <t>性別統計指標數按機關別分</t>
    <phoneticPr fontId="2" type="noConversion"/>
  </si>
  <si>
    <t>性別預算計畫數</t>
    <phoneticPr fontId="8" type="noConversion"/>
  </si>
  <si>
    <t>性別預算執行數</t>
    <phoneticPr fontId="8" type="noConversion"/>
  </si>
  <si>
    <t>性別統計指標</t>
    <phoneticPr fontId="2" type="noConversion"/>
  </si>
  <si>
    <t>性別統計指標數按機關別分</t>
    <phoneticPr fontId="2" type="noConversion"/>
  </si>
  <si>
    <t>每戶所得收入按經濟戶長性別分</t>
    <phoneticPr fontId="2" type="noConversion"/>
  </si>
  <si>
    <t>112年</t>
    <phoneticPr fontId="2" type="noConversion"/>
  </si>
  <si>
    <t>每戶所得收入按經濟戶長性別分</t>
    <phoneticPr fontId="2" type="noConversion"/>
  </si>
  <si>
    <t>105年</t>
    <phoneticPr fontId="2" type="noConversion"/>
  </si>
  <si>
    <t>性別預算執行計畫數</t>
    <phoneticPr fontId="8" type="noConversion"/>
  </si>
  <si>
    <t>113年</t>
    <phoneticPr fontId="2" type="noConversion"/>
  </si>
  <si>
    <t>每人所得收入按經濟戶長性別分</t>
    <phoneticPr fontId="2" type="noConversion"/>
  </si>
  <si>
    <t>受僱者</t>
    <phoneticPr fontId="2" type="noConversion"/>
  </si>
  <si>
    <t>受政府僱用者</t>
    <phoneticPr fontId="2" type="noConversion"/>
  </si>
  <si>
    <t>受私人僱用者</t>
    <phoneticPr fontId="2" type="noConversion"/>
  </si>
  <si>
    <t>115年臺中市政府機關性別統計指標目錄</t>
    <phoneticPr fontId="2" type="noConversion"/>
  </si>
  <si>
    <t>發布時間：115年</t>
    <phoneticPr fontId="2" type="noConversion"/>
  </si>
  <si>
    <t>平均每戶家庭儲蓄按經濟戶長性別分</t>
    <phoneticPr fontId="2" type="noConversion"/>
  </si>
  <si>
    <t>114年</t>
    <phoneticPr fontId="2" type="noConversion"/>
  </si>
  <si>
    <t>男性經濟戶長平均每戶储蓄</t>
  </si>
  <si>
    <t>女性經濟戶長平均每戶储蓄</t>
  </si>
  <si>
    <t>男性經濟戶長總人數</t>
  </si>
  <si>
    <t>女性經濟戶長總人數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</si>
</sst>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76" formatCode="0.00&quot; &quot;;[Red]&quot;(&quot;0.00&quot;)&quot;"/>
    <numFmt numFmtId="177" formatCode="#,##0_ "/>
    <numFmt numFmtId="178" formatCode="#,##0_);[Red]\(#,##0\)"/>
    <numFmt numFmtId="179" formatCode="0.00_ "/>
    <numFmt numFmtId="180" formatCode="#,##0.0_ "/>
    <numFmt numFmtId="181" formatCode="#,##0.0"/>
    <numFmt numFmtId="182" formatCode="0.0;[Red]0.0"/>
    <numFmt numFmtId="183" formatCode="0.00_);[Red]\(0.00\)"/>
    <numFmt numFmtId="184" formatCode="0.0_);[Red]\(0.0\)"/>
    <numFmt numFmtId="185" formatCode="* #,##0.0;* #,##0.0;* &quot;-&quot;;@"/>
    <numFmt numFmtId="186" formatCode="#,##0.00_ "/>
    <numFmt numFmtId="187" formatCode="_-* #,##0.0_-;\-* #,##0.0_-;_-* &quot;-&quot;??_-;_-@_-"/>
    <numFmt numFmtId="188" formatCode="#,##0.00_);[Red]\(#,##0.00\)"/>
    <numFmt numFmtId="189" formatCode="#,##0_);\-#,##0_);&quot;-&quot;_);@_)"/>
    <numFmt numFmtId="190" formatCode="_-* #,##0_-;\-* #,##0_-;_-* &quot;-&quot;??_-;_-@_-"/>
    <numFmt numFmtId="191" formatCode="#,##0_);\-#,##0_);&quot;－&quot;_);@_)"/>
    <numFmt numFmtId="192" formatCode="&quot;ⓡ&quot;#,##0_);&quot;ⓡ&quot;\-#,##0_);&quot;-&quot;_);@_)"/>
    <numFmt numFmtId="193" formatCode="&quot;ⓡ&quot;###0_);&quot;ⓡ&quot;\-###0_);&quot;-&quot;_);@_)"/>
    <numFmt numFmtId="194" formatCode="0_);[Red]\(0\)"/>
    <numFmt numFmtId="195" formatCode="&quot;ⓡ&quot;###0.00_);&quot;ⓡ&quot;\-###0.00_);&quot;-&quot;_);@_)"/>
    <numFmt numFmtId="196" formatCode="&quot;ⓡ&quot;#,##0.00_);&quot;ⓡ&quot;\-#,##0.00_);&quot;-&quot;_);@_)"/>
    <numFmt numFmtId="197" formatCode="#,##0.00_);\-#,##0.00_);&quot;－&quot;_);@_)"/>
    <numFmt numFmtId="198" formatCode="&quot; &quot;#,##0&quot; &quot;;&quot;-&quot;#,##0&quot; &quot;;&quot; - &quot;;&quot; &quot;@&quot; &quot;"/>
    <numFmt numFmtId="199" formatCode="#,##0&quot; &quot;"/>
  </numFmts>
  <fonts count="34"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12"/>
      <name val="微軟正黑體"/>
      <family val="2"/>
      <charset val="136"/>
    </font>
    <font>
      <b/>
      <sz val="9"/>
      <name val="微軟正黑體"/>
      <family val="2"/>
      <charset val="136"/>
    </font>
    <font>
      <sz val="9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8"/>
      <name val="微軟正黑體"/>
      <family val="2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8"/>
      <color theme="1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新細明體"/>
      <family val="1"/>
      <charset val="136"/>
    </font>
    <font>
      <b/>
      <sz val="9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sz val="12"/>
      <name val="新細明體"/>
      <family val="2"/>
      <charset val="136"/>
      <scheme val="minor"/>
    </font>
    <font>
      <b/>
      <sz val="8"/>
      <color theme="1"/>
      <name val="微軟正黑體"/>
      <family val="2"/>
      <charset val="136"/>
    </font>
    <font>
      <sz val="11"/>
      <name val="微軟正黑體"/>
      <family val="2"/>
      <charset val="136"/>
    </font>
    <font>
      <sz val="12"/>
      <color theme="1"/>
      <name val="新細明體"/>
      <family val="1"/>
      <charset val="136"/>
    </font>
    <font>
      <b/>
      <sz val="12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FCD5B4"/>
      </patternFill>
    </fill>
    <fill>
      <patternFill patternType="solid">
        <fgColor theme="6" tint="0.79998168889431442"/>
        <bgColor rgb="FFEBF1DE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0" fontId="17" fillId="0" borderId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</cellStyleXfs>
  <cellXfs count="650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41" fontId="19" fillId="0" borderId="13" xfId="1" applyNumberFormat="1" applyFont="1" applyBorder="1" applyAlignment="1">
      <alignment horizontal="right" vertical="center"/>
    </xf>
    <xf numFmtId="0" fontId="24" fillId="4" borderId="24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left" vertical="top"/>
    </xf>
    <xf numFmtId="0" fontId="25" fillId="4" borderId="33" xfId="0" applyFont="1" applyFill="1" applyBorder="1" applyAlignment="1">
      <alignment horizontal="left" vertical="top"/>
    </xf>
    <xf numFmtId="41" fontId="19" fillId="0" borderId="14" xfId="1" applyNumberFormat="1" applyFont="1" applyBorder="1" applyAlignment="1">
      <alignment horizontal="right" vertical="center"/>
    </xf>
    <xf numFmtId="0" fontId="24" fillId="2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41" fontId="15" fillId="0" borderId="14" xfId="1" applyNumberFormat="1" applyFont="1" applyBorder="1" applyAlignment="1">
      <alignment horizontal="right" vertical="center"/>
    </xf>
    <xf numFmtId="0" fontId="0" fillId="0" borderId="34" xfId="0" applyBorder="1"/>
    <xf numFmtId="41" fontId="15" fillId="0" borderId="14" xfId="0" applyNumberFormat="1" applyFont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1" fillId="2" borderId="27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1" fillId="2" borderId="26" xfId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right" vertical="center"/>
    </xf>
    <xf numFmtId="178" fontId="15" fillId="0" borderId="0" xfId="0" applyNumberFormat="1" applyFont="1" applyAlignment="1">
      <alignment horizontal="right" vertical="center"/>
    </xf>
    <xf numFmtId="179" fontId="15" fillId="0" borderId="14" xfId="0" applyNumberFormat="1" applyFont="1" applyBorder="1" applyAlignment="1">
      <alignment horizontal="right" vertical="center"/>
    </xf>
    <xf numFmtId="178" fontId="15" fillId="0" borderId="13" xfId="1" applyNumberFormat="1" applyFont="1" applyBorder="1" applyAlignment="1">
      <alignment horizontal="right" vertical="center"/>
    </xf>
    <xf numFmtId="178" fontId="15" fillId="0" borderId="0" xfId="2" applyNumberFormat="1" applyFont="1" applyFill="1" applyBorder="1" applyAlignment="1">
      <alignment horizontal="right" vertical="center"/>
    </xf>
    <xf numFmtId="178" fontId="19" fillId="0" borderId="13" xfId="1" applyNumberFormat="1" applyFont="1" applyBorder="1" applyAlignment="1">
      <alignment horizontal="right" vertical="center"/>
    </xf>
    <xf numFmtId="179" fontId="19" fillId="0" borderId="14" xfId="0" applyNumberFormat="1" applyFont="1" applyBorder="1" applyAlignment="1">
      <alignment horizontal="right" vertical="center"/>
    </xf>
    <xf numFmtId="0" fontId="11" fillId="3" borderId="27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15" fillId="2" borderId="29" xfId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181" fontId="19" fillId="0" borderId="14" xfId="0" applyNumberFormat="1" applyFont="1" applyBorder="1" applyAlignment="1">
      <alignment horizontal="righ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vertical="center" wrapText="1"/>
    </xf>
    <xf numFmtId="0" fontId="11" fillId="2" borderId="19" xfId="1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180" fontId="19" fillId="0" borderId="14" xfId="0" applyNumberFormat="1" applyFont="1" applyBorder="1" applyAlignment="1">
      <alignment horizontal="right" vertic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5" borderId="17" xfId="0" applyFont="1" applyFill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181" fontId="19" fillId="0" borderId="17" xfId="0" applyNumberFormat="1" applyFont="1" applyBorder="1" applyAlignment="1">
      <alignment horizontal="right" vertical="center"/>
    </xf>
    <xf numFmtId="0" fontId="11" fillId="2" borderId="23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2" fontId="19" fillId="0" borderId="13" xfId="2" applyNumberFormat="1" applyFont="1" applyFill="1" applyBorder="1" applyAlignment="1">
      <alignment horizontal="right" vertical="center"/>
    </xf>
    <xf numFmtId="2" fontId="19" fillId="0" borderId="0" xfId="2" applyNumberFormat="1" applyFont="1" applyFill="1" applyBorder="1" applyAlignment="1">
      <alignment horizontal="right" vertical="center"/>
    </xf>
    <xf numFmtId="2" fontId="19" fillId="0" borderId="14" xfId="0" applyNumberFormat="1" applyFont="1" applyBorder="1" applyAlignment="1">
      <alignment horizontal="right" vertical="center"/>
    </xf>
    <xf numFmtId="2" fontId="19" fillId="6" borderId="13" xfId="2" applyNumberFormat="1" applyFont="1" applyFill="1" applyBorder="1" applyAlignment="1">
      <alignment horizontal="right" vertical="center"/>
    </xf>
    <xf numFmtId="2" fontId="19" fillId="6" borderId="0" xfId="2" applyNumberFormat="1" applyFont="1" applyFill="1" applyBorder="1" applyAlignment="1">
      <alignment horizontal="right" vertical="center"/>
    </xf>
    <xf numFmtId="2" fontId="19" fillId="6" borderId="14" xfId="0" applyNumberFormat="1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2" fontId="11" fillId="4" borderId="31" xfId="2" applyNumberFormat="1" applyFont="1" applyFill="1" applyBorder="1" applyAlignment="1">
      <alignment horizontal="left" vertical="top"/>
    </xf>
    <xf numFmtId="2" fontId="11" fillId="4" borderId="33" xfId="2" applyNumberFormat="1" applyFont="1" applyFill="1" applyBorder="1" applyAlignment="1">
      <alignment horizontal="left" vertical="top"/>
    </xf>
    <xf numFmtId="2" fontId="11" fillId="4" borderId="32" xfId="2" applyNumberFormat="1" applyFont="1" applyFill="1" applyBorder="1" applyAlignment="1">
      <alignment horizontal="left" vertical="top"/>
    </xf>
    <xf numFmtId="0" fontId="11" fillId="2" borderId="10" xfId="0" applyFont="1" applyFill="1" applyBorder="1" applyAlignment="1">
      <alignment vertical="center" wrapText="1"/>
    </xf>
    <xf numFmtId="2" fontId="19" fillId="0" borderId="18" xfId="0" applyNumberFormat="1" applyFont="1" applyBorder="1" applyAlignment="1">
      <alignment horizontal="right" vertical="center"/>
    </xf>
    <xf numFmtId="2" fontId="19" fillId="0" borderId="14" xfId="2" applyNumberFormat="1" applyFont="1" applyFill="1" applyBorder="1" applyAlignment="1">
      <alignment horizontal="right" vertical="center"/>
    </xf>
    <xf numFmtId="2" fontId="19" fillId="0" borderId="21" xfId="2" applyNumberFormat="1" applyFont="1" applyFill="1" applyBorder="1" applyAlignment="1">
      <alignment horizontal="right" vertical="center"/>
    </xf>
    <xf numFmtId="2" fontId="11" fillId="4" borderId="31" xfId="2" applyNumberFormat="1" applyFont="1" applyFill="1" applyBorder="1" applyAlignment="1">
      <alignment vertical="top"/>
    </xf>
    <xf numFmtId="2" fontId="11" fillId="4" borderId="33" xfId="2" applyNumberFormat="1" applyFont="1" applyFill="1" applyBorder="1" applyAlignment="1">
      <alignment vertical="top"/>
    </xf>
    <xf numFmtId="2" fontId="11" fillId="4" borderId="32" xfId="2" applyNumberFormat="1" applyFont="1" applyFill="1" applyBorder="1" applyAlignment="1">
      <alignment vertical="top"/>
    </xf>
    <xf numFmtId="183" fontId="19" fillId="0" borderId="13" xfId="0" applyNumberFormat="1" applyFont="1" applyBorder="1" applyAlignment="1">
      <alignment horizontal="right" vertical="center"/>
    </xf>
    <xf numFmtId="183" fontId="19" fillId="0" borderId="0" xfId="0" applyNumberFormat="1" applyFont="1" applyAlignment="1">
      <alignment horizontal="right" vertical="center"/>
    </xf>
    <xf numFmtId="183" fontId="19" fillId="0" borderId="14" xfId="0" applyNumberFormat="1" applyFont="1" applyBorder="1" applyAlignment="1">
      <alignment horizontal="right" vertical="center"/>
    </xf>
    <xf numFmtId="183" fontId="19" fillId="6" borderId="13" xfId="0" applyNumberFormat="1" applyFont="1" applyFill="1" applyBorder="1" applyAlignment="1">
      <alignment horizontal="right" vertical="center"/>
    </xf>
    <xf numFmtId="183" fontId="19" fillId="6" borderId="14" xfId="0" applyNumberFormat="1" applyFont="1" applyFill="1" applyBorder="1" applyAlignment="1">
      <alignment horizontal="right" vertical="center"/>
    </xf>
    <xf numFmtId="183" fontId="19" fillId="0" borderId="21" xfId="0" applyNumberFormat="1" applyFont="1" applyBorder="1" applyAlignment="1">
      <alignment horizontal="right" vertical="center"/>
    </xf>
    <xf numFmtId="0" fontId="15" fillId="2" borderId="28" xfId="0" applyFont="1" applyFill="1" applyBorder="1" applyAlignment="1">
      <alignment horizontal="center" vertical="center" wrapText="1"/>
    </xf>
    <xf numFmtId="183" fontId="10" fillId="4" borderId="31" xfId="0" applyNumberFormat="1" applyFont="1" applyFill="1" applyBorder="1" applyAlignment="1">
      <alignment horizontal="left" vertical="top"/>
    </xf>
    <xf numFmtId="183" fontId="10" fillId="4" borderId="33" xfId="0" applyNumberFormat="1" applyFont="1" applyFill="1" applyBorder="1" applyAlignment="1">
      <alignment horizontal="left" vertical="top"/>
    </xf>
    <xf numFmtId="183" fontId="10" fillId="4" borderId="32" xfId="0" applyNumberFormat="1" applyFont="1" applyFill="1" applyBorder="1" applyAlignment="1">
      <alignment horizontal="left" vertical="top"/>
    </xf>
    <xf numFmtId="0" fontId="11" fillId="2" borderId="28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184" fontId="15" fillId="0" borderId="13" xfId="0" applyNumberFormat="1" applyFont="1" applyBorder="1" applyAlignment="1">
      <alignment horizontal="right" vertical="center"/>
    </xf>
    <xf numFmtId="184" fontId="19" fillId="0" borderId="13" xfId="0" applyNumberFormat="1" applyFont="1" applyBorder="1" applyAlignment="1">
      <alignment horizontal="right" vertical="center"/>
    </xf>
    <xf numFmtId="181" fontId="11" fillId="4" borderId="31" xfId="0" quotePrefix="1" applyNumberFormat="1" applyFont="1" applyFill="1" applyBorder="1" applyAlignment="1">
      <alignment horizontal="left" vertical="top"/>
    </xf>
    <xf numFmtId="181" fontId="11" fillId="4" borderId="33" xfId="0" quotePrefix="1" applyNumberFormat="1" applyFont="1" applyFill="1" applyBorder="1" applyAlignment="1">
      <alignment horizontal="left" vertical="top"/>
    </xf>
    <xf numFmtId="181" fontId="11" fillId="4" borderId="32" xfId="0" quotePrefix="1" applyNumberFormat="1" applyFont="1" applyFill="1" applyBorder="1" applyAlignment="1">
      <alignment horizontal="left" vertical="top"/>
    </xf>
    <xf numFmtId="185" fontId="19" fillId="0" borderId="13" xfId="0" applyNumberFormat="1" applyFont="1" applyBorder="1" applyAlignment="1">
      <alignment horizontal="right" vertical="center"/>
    </xf>
    <xf numFmtId="185" fontId="19" fillId="0" borderId="14" xfId="0" applyNumberFormat="1" applyFont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85" fontId="11" fillId="4" borderId="31" xfId="0" quotePrefix="1" applyNumberFormat="1" applyFont="1" applyFill="1" applyBorder="1" applyAlignment="1">
      <alignment horizontal="left" vertical="top"/>
    </xf>
    <xf numFmtId="185" fontId="11" fillId="4" borderId="33" xfId="0" quotePrefix="1" applyNumberFormat="1" applyFont="1" applyFill="1" applyBorder="1" applyAlignment="1">
      <alignment horizontal="left" vertical="top"/>
    </xf>
    <xf numFmtId="185" fontId="11" fillId="4" borderId="32" xfId="0" quotePrefix="1" applyNumberFormat="1" applyFont="1" applyFill="1" applyBorder="1" applyAlignment="1">
      <alignment horizontal="left" vertical="top"/>
    </xf>
    <xf numFmtId="179" fontId="15" fillId="0" borderId="13" xfId="0" applyNumberFormat="1" applyFont="1" applyBorder="1" applyAlignment="1">
      <alignment horizontal="right" vertical="center"/>
    </xf>
    <xf numFmtId="179" fontId="15" fillId="0" borderId="0" xfId="0" applyNumberFormat="1" applyFont="1" applyAlignment="1">
      <alignment horizontal="right" vertical="center"/>
    </xf>
    <xf numFmtId="179" fontId="19" fillId="0" borderId="13" xfId="0" applyNumberFormat="1" applyFont="1" applyBorder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7" fontId="19" fillId="0" borderId="13" xfId="0" applyNumberFormat="1" applyFont="1" applyBorder="1" applyAlignment="1">
      <alignment horizontal="right" vertical="center" shrinkToFit="1"/>
    </xf>
    <xf numFmtId="177" fontId="19" fillId="0" borderId="14" xfId="0" applyNumberFormat="1" applyFont="1" applyBorder="1" applyAlignment="1">
      <alignment horizontal="right" vertical="center" shrinkToFit="1"/>
    </xf>
    <xf numFmtId="177" fontId="15" fillId="0" borderId="13" xfId="0" applyNumberFormat="1" applyFont="1" applyBorder="1" applyAlignment="1">
      <alignment horizontal="right" vertical="center" shrinkToFit="1"/>
    </xf>
    <xf numFmtId="177" fontId="15" fillId="0" borderId="14" xfId="0" applyNumberFormat="1" applyFont="1" applyBorder="1" applyAlignment="1">
      <alignment horizontal="right" vertical="center" shrinkToFit="1"/>
    </xf>
    <xf numFmtId="177" fontId="19" fillId="0" borderId="0" xfId="0" applyNumberFormat="1" applyFont="1" applyAlignment="1">
      <alignment horizontal="right" vertical="center"/>
    </xf>
    <xf numFmtId="186" fontId="19" fillId="0" borderId="0" xfId="0" applyNumberFormat="1" applyFont="1" applyAlignment="1">
      <alignment horizontal="right" vertical="center"/>
    </xf>
    <xf numFmtId="177" fontId="19" fillId="0" borderId="14" xfId="0" applyNumberFormat="1" applyFont="1" applyBorder="1" applyAlignment="1">
      <alignment horizontal="right" vertical="center"/>
    </xf>
    <xf numFmtId="177" fontId="19" fillId="0" borderId="21" xfId="0" applyNumberFormat="1" applyFont="1" applyBorder="1" applyAlignment="1">
      <alignment horizontal="right" vertical="center"/>
    </xf>
    <xf numFmtId="0" fontId="15" fillId="0" borderId="17" xfId="1" applyFont="1" applyBorder="1" applyAlignment="1">
      <alignment horizontal="center" vertical="center"/>
    </xf>
    <xf numFmtId="179" fontId="15" fillId="0" borderId="17" xfId="0" applyNumberFormat="1" applyFont="1" applyBorder="1" applyAlignment="1">
      <alignment horizontal="right" vertical="center"/>
    </xf>
    <xf numFmtId="179" fontId="19" fillId="0" borderId="17" xfId="0" applyNumberFormat="1" applyFont="1" applyBorder="1" applyAlignment="1">
      <alignment horizontal="right" vertical="center"/>
    </xf>
    <xf numFmtId="186" fontId="19" fillId="0" borderId="17" xfId="0" applyNumberFormat="1" applyFont="1" applyBorder="1" applyAlignment="1">
      <alignment horizontal="right" vertical="center" shrinkToFit="1"/>
    </xf>
    <xf numFmtId="186" fontId="19" fillId="0" borderId="17" xfId="0" applyNumberFormat="1" applyFont="1" applyBorder="1" applyAlignment="1">
      <alignment horizontal="right" vertical="center"/>
    </xf>
    <xf numFmtId="177" fontId="19" fillId="0" borderId="17" xfId="0" applyNumberFormat="1" applyFont="1" applyBorder="1" applyAlignment="1">
      <alignment horizontal="right" vertical="center"/>
    </xf>
    <xf numFmtId="0" fontId="15" fillId="0" borderId="36" xfId="0" applyFont="1" applyBorder="1" applyAlignment="1">
      <alignment horizontal="center" vertical="center"/>
    </xf>
    <xf numFmtId="179" fontId="15" fillId="0" borderId="36" xfId="0" applyNumberFormat="1" applyFont="1" applyBorder="1" applyAlignment="1">
      <alignment horizontal="right" vertical="center"/>
    </xf>
    <xf numFmtId="179" fontId="19" fillId="0" borderId="36" xfId="0" applyNumberFormat="1" applyFont="1" applyBorder="1" applyAlignment="1">
      <alignment horizontal="right" vertical="center"/>
    </xf>
    <xf numFmtId="186" fontId="19" fillId="0" borderId="14" xfId="0" applyNumberFormat="1" applyFont="1" applyBorder="1" applyAlignment="1">
      <alignment horizontal="right" vertical="center" shrinkToFit="1"/>
    </xf>
    <xf numFmtId="0" fontId="29" fillId="0" borderId="13" xfId="0" applyFont="1" applyBorder="1" applyAlignment="1">
      <alignment vertical="center"/>
    </xf>
    <xf numFmtId="0" fontId="11" fillId="2" borderId="27" xfId="0" applyFont="1" applyFill="1" applyBorder="1" applyAlignment="1">
      <alignment vertical="center" wrapText="1"/>
    </xf>
    <xf numFmtId="43" fontId="19" fillId="6" borderId="13" xfId="3" applyFont="1" applyFill="1" applyBorder="1" applyAlignment="1">
      <alignment horizontal="right" vertical="center"/>
    </xf>
    <xf numFmtId="43" fontId="19" fillId="6" borderId="0" xfId="3" applyFont="1" applyFill="1" applyBorder="1" applyAlignment="1">
      <alignment horizontal="right" vertical="center"/>
    </xf>
    <xf numFmtId="43" fontId="19" fillId="0" borderId="0" xfId="3" applyFont="1" applyFill="1" applyBorder="1" applyAlignment="1">
      <alignment horizontal="right" vertical="center"/>
    </xf>
    <xf numFmtId="43" fontId="19" fillId="0" borderId="14" xfId="3" applyFont="1" applyFill="1" applyBorder="1" applyAlignment="1">
      <alignment horizontal="right" vertical="center"/>
    </xf>
    <xf numFmtId="43" fontId="19" fillId="0" borderId="13" xfId="3" applyFont="1" applyFill="1" applyBorder="1" applyAlignment="1">
      <alignment horizontal="right" vertical="center"/>
    </xf>
    <xf numFmtId="179" fontId="15" fillId="2" borderId="27" xfId="0" applyNumberFormat="1" applyFont="1" applyFill="1" applyBorder="1" applyAlignment="1">
      <alignment horizontal="center" vertical="center" wrapText="1"/>
    </xf>
    <xf numFmtId="179" fontId="15" fillId="2" borderId="1" xfId="0" applyNumberFormat="1" applyFont="1" applyFill="1" applyBorder="1" applyAlignment="1">
      <alignment horizontal="center" vertical="center" wrapText="1"/>
    </xf>
    <xf numFmtId="179" fontId="15" fillId="2" borderId="26" xfId="0" applyNumberFormat="1" applyFont="1" applyFill="1" applyBorder="1" applyAlignment="1">
      <alignment horizontal="center" vertical="center" wrapText="1"/>
    </xf>
    <xf numFmtId="187" fontId="11" fillId="2" borderId="1" xfId="3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177" fontId="11" fillId="2" borderId="10" xfId="0" applyNumberFormat="1" applyFont="1" applyFill="1" applyBorder="1" applyAlignment="1">
      <alignment horizontal="center" vertical="center" wrapText="1"/>
    </xf>
    <xf numFmtId="178" fontId="11" fillId="2" borderId="10" xfId="0" applyNumberFormat="1" applyFont="1" applyFill="1" applyBorder="1" applyAlignment="1">
      <alignment horizontal="center" vertical="center" wrapText="1"/>
    </xf>
    <xf numFmtId="178" fontId="11" fillId="2" borderId="26" xfId="0" applyNumberFormat="1" applyFont="1" applyFill="1" applyBorder="1" applyAlignment="1">
      <alignment horizontal="center" vertical="center" wrapText="1"/>
    </xf>
    <xf numFmtId="0" fontId="11" fillId="2" borderId="24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 wrapText="1"/>
    </xf>
    <xf numFmtId="0" fontId="11" fillId="2" borderId="27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187" fontId="15" fillId="0" borderId="15" xfId="3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178" fontId="15" fillId="0" borderId="15" xfId="0" applyNumberFormat="1" applyFont="1" applyBorder="1" applyAlignment="1">
      <alignment horizontal="center" vertical="center"/>
    </xf>
    <xf numFmtId="178" fontId="15" fillId="0" borderId="8" xfId="0" applyNumberFormat="1" applyFont="1" applyBorder="1" applyAlignment="1">
      <alignment horizontal="center" vertical="center"/>
    </xf>
    <xf numFmtId="0" fontId="15" fillId="0" borderId="13" xfId="8" applyFont="1" applyBorder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15" fillId="0" borderId="14" xfId="8" applyFont="1" applyBorder="1" applyAlignment="1">
      <alignment horizontal="center" vertical="center"/>
    </xf>
    <xf numFmtId="0" fontId="15" fillId="0" borderId="17" xfId="8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right" vertical="center"/>
    </xf>
    <xf numFmtId="177" fontId="15" fillId="0" borderId="0" xfId="0" applyNumberFormat="1" applyFont="1" applyAlignment="1">
      <alignment horizontal="right" vertical="center"/>
    </xf>
    <xf numFmtId="186" fontId="15" fillId="0" borderId="0" xfId="0" applyNumberFormat="1" applyFont="1" applyAlignment="1">
      <alignment horizontal="right" vertical="center"/>
    </xf>
    <xf numFmtId="183" fontId="15" fillId="0" borderId="0" xfId="0" applyNumberFormat="1" applyFont="1" applyAlignment="1">
      <alignment horizontal="right" vertical="center"/>
    </xf>
    <xf numFmtId="183" fontId="15" fillId="0" borderId="14" xfId="0" applyNumberFormat="1" applyFont="1" applyBorder="1" applyAlignment="1">
      <alignment horizontal="right" vertical="center"/>
    </xf>
    <xf numFmtId="188" fontId="15" fillId="0" borderId="13" xfId="0" applyNumberFormat="1" applyFont="1" applyBorder="1" applyAlignment="1">
      <alignment horizontal="right" vertical="center"/>
    </xf>
    <xf numFmtId="188" fontId="15" fillId="0" borderId="0" xfId="0" applyNumberFormat="1" applyFont="1" applyAlignment="1">
      <alignment horizontal="right" vertical="center"/>
    </xf>
    <xf numFmtId="187" fontId="15" fillId="0" borderId="0" xfId="3" applyNumberFormat="1" applyFont="1" applyFill="1" applyBorder="1" applyAlignment="1">
      <alignment horizontal="right" vertical="center"/>
    </xf>
    <xf numFmtId="188" fontId="15" fillId="0" borderId="14" xfId="0" applyNumberFormat="1" applyFont="1" applyBorder="1" applyAlignment="1">
      <alignment horizontal="right" vertical="center"/>
    </xf>
    <xf numFmtId="178" fontId="15" fillId="0" borderId="0" xfId="0" applyNumberFormat="1" applyFont="1" applyAlignment="1">
      <alignment horizontal="right" vertical="center" wrapText="1"/>
    </xf>
    <xf numFmtId="178" fontId="15" fillId="0" borderId="14" xfId="0" applyNumberFormat="1" applyFont="1" applyBorder="1" applyAlignment="1">
      <alignment horizontal="right" vertical="center"/>
    </xf>
    <xf numFmtId="177" fontId="15" fillId="0" borderId="14" xfId="0" applyNumberFormat="1" applyFont="1" applyBorder="1" applyAlignment="1">
      <alignment horizontal="right" vertical="center"/>
    </xf>
    <xf numFmtId="186" fontId="15" fillId="0" borderId="13" xfId="0" applyNumberFormat="1" applyFont="1" applyBorder="1" applyAlignment="1">
      <alignment horizontal="right" vertical="center"/>
    </xf>
    <xf numFmtId="186" fontId="15" fillId="0" borderId="14" xfId="0" applyNumberFormat="1" applyFont="1" applyBorder="1" applyAlignment="1">
      <alignment horizontal="right" vertical="center"/>
    </xf>
    <xf numFmtId="189" fontId="15" fillId="0" borderId="0" xfId="0" applyNumberFormat="1" applyFont="1" applyAlignment="1">
      <alignment horizontal="right" vertical="center"/>
    </xf>
    <xf numFmtId="190" fontId="15" fillId="0" borderId="0" xfId="0" applyNumberFormat="1" applyFont="1" applyAlignment="1">
      <alignment horizontal="right" vertical="center"/>
    </xf>
    <xf numFmtId="190" fontId="15" fillId="0" borderId="14" xfId="0" applyNumberFormat="1" applyFont="1" applyBorder="1" applyAlignment="1">
      <alignment horizontal="right" vertical="center"/>
    </xf>
    <xf numFmtId="189" fontId="15" fillId="0" borderId="13" xfId="0" applyNumberFormat="1" applyFont="1" applyBorder="1" applyAlignment="1">
      <alignment horizontal="right" vertical="center"/>
    </xf>
    <xf numFmtId="183" fontId="15" fillId="0" borderId="13" xfId="0" applyNumberFormat="1" applyFont="1" applyBorder="1" applyAlignment="1">
      <alignment horizontal="right" vertical="center"/>
    </xf>
    <xf numFmtId="189" fontId="15" fillId="0" borderId="16" xfId="0" applyNumberFormat="1" applyFont="1" applyBorder="1" applyAlignment="1">
      <alignment horizontal="right" vertical="center"/>
    </xf>
    <xf numFmtId="191" fontId="15" fillId="0" borderId="14" xfId="0" applyNumberFormat="1" applyFont="1" applyBorder="1" applyAlignment="1">
      <alignment horizontal="right" vertical="center"/>
    </xf>
    <xf numFmtId="188" fontId="15" fillId="0" borderId="17" xfId="0" applyNumberFormat="1" applyFont="1" applyBorder="1" applyAlignment="1">
      <alignment horizontal="right" vertical="center"/>
    </xf>
    <xf numFmtId="41" fontId="15" fillId="0" borderId="0" xfId="0" applyNumberFormat="1" applyFont="1" applyAlignment="1">
      <alignment horizontal="right" vertical="center"/>
    </xf>
    <xf numFmtId="191" fontId="15" fillId="0" borderId="0" xfId="0" applyNumberFormat="1" applyFont="1" applyAlignment="1">
      <alignment horizontal="right" vertical="center"/>
    </xf>
    <xf numFmtId="177" fontId="15" fillId="0" borderId="0" xfId="0" applyNumberFormat="1" applyFont="1" applyAlignment="1">
      <alignment vertical="center" wrapText="1"/>
    </xf>
    <xf numFmtId="43" fontId="15" fillId="0" borderId="0" xfId="3" applyFont="1" applyFill="1" applyBorder="1" applyAlignment="1">
      <alignment horizontal="right" vertical="center"/>
    </xf>
    <xf numFmtId="177" fontId="19" fillId="0" borderId="13" xfId="0" applyNumberFormat="1" applyFont="1" applyBorder="1" applyAlignment="1">
      <alignment horizontal="right" vertical="center"/>
    </xf>
    <xf numFmtId="192" fontId="15" fillId="0" borderId="0" xfId="0" applyNumberFormat="1" applyFont="1" applyAlignment="1">
      <alignment horizontal="right" vertical="center"/>
    </xf>
    <xf numFmtId="193" fontId="15" fillId="0" borderId="0" xfId="0" applyNumberFormat="1" applyFont="1" applyAlignment="1">
      <alignment horizontal="right" vertical="center"/>
    </xf>
    <xf numFmtId="194" fontId="15" fillId="0" borderId="14" xfId="0" applyNumberFormat="1" applyFont="1" applyBorder="1" applyAlignment="1">
      <alignment horizontal="right" vertical="center"/>
    </xf>
    <xf numFmtId="195" fontId="15" fillId="0" borderId="0" xfId="0" applyNumberFormat="1" applyFont="1" applyAlignment="1">
      <alignment horizontal="right" vertical="center"/>
    </xf>
    <xf numFmtId="195" fontId="15" fillId="0" borderId="14" xfId="0" applyNumberFormat="1" applyFont="1" applyBorder="1" applyAlignment="1">
      <alignment horizontal="right" vertical="center"/>
    </xf>
    <xf numFmtId="192" fontId="15" fillId="0" borderId="13" xfId="0" applyNumberFormat="1" applyFont="1" applyBorder="1" applyAlignment="1">
      <alignment horizontal="right" vertical="center"/>
    </xf>
    <xf numFmtId="192" fontId="15" fillId="0" borderId="14" xfId="0" applyNumberFormat="1" applyFont="1" applyBorder="1" applyAlignment="1">
      <alignment horizontal="right" vertical="center"/>
    </xf>
    <xf numFmtId="196" fontId="15" fillId="0" borderId="13" xfId="0" applyNumberFormat="1" applyFont="1" applyBorder="1" applyAlignment="1">
      <alignment horizontal="right" vertical="center"/>
    </xf>
    <xf numFmtId="196" fontId="15" fillId="0" borderId="0" xfId="0" applyNumberFormat="1" applyFont="1" applyAlignment="1">
      <alignment horizontal="right" vertical="center"/>
    </xf>
    <xf numFmtId="197" fontId="15" fillId="0" borderId="0" xfId="0" applyNumberFormat="1" applyFont="1" applyAlignment="1">
      <alignment horizontal="right" vertical="center"/>
    </xf>
    <xf numFmtId="178" fontId="19" fillId="0" borderId="13" xfId="0" applyNumberFormat="1" applyFont="1" applyBorder="1" applyAlignment="1">
      <alignment horizontal="right" vertical="center"/>
    </xf>
    <xf numFmtId="178" fontId="19" fillId="0" borderId="0" xfId="0" applyNumberFormat="1" applyFont="1" applyAlignment="1">
      <alignment horizontal="right" vertical="center"/>
    </xf>
    <xf numFmtId="188" fontId="19" fillId="0" borderId="13" xfId="0" applyNumberFormat="1" applyFont="1" applyBorder="1" applyAlignment="1">
      <alignment horizontal="right" vertical="center"/>
    </xf>
    <xf numFmtId="188" fontId="19" fillId="0" borderId="0" xfId="0" applyNumberFormat="1" applyFont="1" applyAlignment="1">
      <alignment horizontal="right" vertical="center"/>
    </xf>
    <xf numFmtId="187" fontId="19" fillId="0" borderId="0" xfId="3" applyNumberFormat="1" applyFont="1" applyFill="1" applyBorder="1" applyAlignment="1">
      <alignment horizontal="right" vertical="center"/>
    </xf>
    <xf numFmtId="188" fontId="19" fillId="0" borderId="14" xfId="0" applyNumberFormat="1" applyFont="1" applyBorder="1" applyAlignment="1">
      <alignment horizontal="right" vertical="center"/>
    </xf>
    <xf numFmtId="178" fontId="19" fillId="0" borderId="0" xfId="0" applyNumberFormat="1" applyFont="1" applyAlignment="1">
      <alignment horizontal="right" vertical="center" wrapText="1"/>
    </xf>
    <xf numFmtId="178" fontId="19" fillId="0" borderId="14" xfId="0" applyNumberFormat="1" applyFont="1" applyBorder="1" applyAlignment="1">
      <alignment horizontal="right" vertical="center"/>
    </xf>
    <xf numFmtId="186" fontId="19" fillId="0" borderId="13" xfId="0" applyNumberFormat="1" applyFont="1" applyBorder="1" applyAlignment="1">
      <alignment horizontal="right" vertical="center"/>
    </xf>
    <xf numFmtId="186" fontId="19" fillId="0" borderId="14" xfId="0" applyNumberFormat="1" applyFont="1" applyBorder="1" applyAlignment="1">
      <alignment horizontal="right" vertical="center"/>
    </xf>
    <xf numFmtId="189" fontId="19" fillId="0" borderId="0" xfId="0" applyNumberFormat="1" applyFont="1" applyAlignment="1">
      <alignment horizontal="right" vertical="center"/>
    </xf>
    <xf numFmtId="190" fontId="19" fillId="0" borderId="0" xfId="0" applyNumberFormat="1" applyFont="1" applyAlignment="1">
      <alignment horizontal="right" vertical="center"/>
    </xf>
    <xf numFmtId="190" fontId="19" fillId="0" borderId="14" xfId="0" applyNumberFormat="1" applyFont="1" applyBorder="1" applyAlignment="1">
      <alignment horizontal="right" vertical="center"/>
    </xf>
    <xf numFmtId="189" fontId="19" fillId="0" borderId="13" xfId="0" applyNumberFormat="1" applyFont="1" applyBorder="1" applyAlignment="1">
      <alignment horizontal="right" vertical="center"/>
    </xf>
    <xf numFmtId="189" fontId="19" fillId="0" borderId="16" xfId="0" applyNumberFormat="1" applyFont="1" applyBorder="1" applyAlignment="1">
      <alignment horizontal="right" vertical="center"/>
    </xf>
    <xf numFmtId="191" fontId="19" fillId="0" borderId="0" xfId="0" applyNumberFormat="1" applyFont="1" applyAlignment="1">
      <alignment horizontal="right" vertical="center"/>
    </xf>
    <xf numFmtId="191" fontId="19" fillId="0" borderId="14" xfId="0" applyNumberFormat="1" applyFont="1" applyBorder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  <xf numFmtId="186" fontId="19" fillId="0" borderId="18" xfId="0" applyNumberFormat="1" applyFont="1" applyBorder="1" applyAlignment="1">
      <alignment vertical="center"/>
    </xf>
    <xf numFmtId="178" fontId="19" fillId="0" borderId="0" xfId="0" applyNumberFormat="1" applyFont="1" applyAlignment="1">
      <alignment vertical="center"/>
    </xf>
    <xf numFmtId="188" fontId="19" fillId="0" borderId="0" xfId="0" applyNumberFormat="1" applyFont="1" applyAlignment="1">
      <alignment vertical="center"/>
    </xf>
    <xf numFmtId="188" fontId="19" fillId="0" borderId="14" xfId="0" applyNumberFormat="1" applyFont="1" applyBorder="1" applyAlignment="1">
      <alignment vertical="center"/>
    </xf>
    <xf numFmtId="178" fontId="19" fillId="0" borderId="13" xfId="0" applyNumberFormat="1" applyFont="1" applyBorder="1" applyAlignment="1">
      <alignment horizontal="right" vertical="center" wrapText="1"/>
    </xf>
    <xf numFmtId="186" fontId="19" fillId="0" borderId="14" xfId="0" applyNumberFormat="1" applyFont="1" applyBorder="1" applyAlignment="1">
      <alignment horizontal="right" vertical="center" wrapText="1"/>
    </xf>
    <xf numFmtId="177" fontId="24" fillId="0" borderId="13" xfId="0" applyNumberFormat="1" applyFont="1" applyBorder="1" applyAlignment="1">
      <alignment vertical="center"/>
    </xf>
    <xf numFmtId="177" fontId="24" fillId="0" borderId="0" xfId="0" applyNumberFormat="1" applyFont="1" applyAlignment="1">
      <alignment vertical="center"/>
    </xf>
    <xf numFmtId="177" fontId="24" fillId="0" borderId="14" xfId="0" applyNumberFormat="1" applyFont="1" applyBorder="1" applyAlignment="1">
      <alignment vertical="center"/>
    </xf>
    <xf numFmtId="186" fontId="19" fillId="0" borderId="18" xfId="0" applyNumberFormat="1" applyFont="1" applyBorder="1" applyAlignment="1">
      <alignment horizontal="right" vertical="center"/>
    </xf>
    <xf numFmtId="186" fontId="19" fillId="0" borderId="21" xfId="0" applyNumberFormat="1" applyFont="1" applyBorder="1" applyAlignment="1">
      <alignment horizontal="right" vertical="center"/>
    </xf>
    <xf numFmtId="186" fontId="19" fillId="0" borderId="22" xfId="0" applyNumberFormat="1" applyFont="1" applyBorder="1" applyAlignment="1">
      <alignment horizontal="right" vertical="center"/>
    </xf>
    <xf numFmtId="186" fontId="19" fillId="0" borderId="0" xfId="0" applyNumberFormat="1" applyFont="1" applyAlignment="1">
      <alignment vertical="center"/>
    </xf>
    <xf numFmtId="186" fontId="19" fillId="0" borderId="22" xfId="0" applyNumberFormat="1" applyFont="1" applyBorder="1" applyAlignment="1">
      <alignment vertical="center"/>
    </xf>
    <xf numFmtId="188" fontId="19" fillId="0" borderId="18" xfId="0" applyNumberFormat="1" applyFont="1" applyBorder="1" applyAlignment="1">
      <alignment horizontal="right" vertical="center"/>
    </xf>
    <xf numFmtId="188" fontId="19" fillId="0" borderId="21" xfId="0" applyNumberFormat="1" applyFont="1" applyBorder="1" applyAlignment="1">
      <alignment horizontal="right" vertical="center"/>
    </xf>
    <xf numFmtId="177" fontId="19" fillId="0" borderId="13" xfId="0" applyNumberFormat="1" applyFont="1" applyBorder="1" applyAlignment="1">
      <alignment vertical="center"/>
    </xf>
    <xf numFmtId="177" fontId="30" fillId="0" borderId="0" xfId="0" applyNumberFormat="1" applyFont="1" applyAlignment="1">
      <alignment vertical="center"/>
    </xf>
    <xf numFmtId="188" fontId="30" fillId="0" borderId="0" xfId="0" applyNumberFormat="1" applyFont="1" applyAlignment="1">
      <alignment horizontal="right" vertical="center"/>
    </xf>
    <xf numFmtId="188" fontId="30" fillId="0" borderId="14" xfId="0" applyNumberFormat="1" applyFont="1" applyBorder="1" applyAlignment="1">
      <alignment horizontal="right" vertical="center"/>
    </xf>
    <xf numFmtId="186" fontId="19" fillId="0" borderId="13" xfId="0" applyNumberFormat="1" applyFont="1" applyBorder="1" applyAlignment="1">
      <alignment vertical="center"/>
    </xf>
    <xf numFmtId="186" fontId="19" fillId="0" borderId="14" xfId="0" applyNumberFormat="1" applyFont="1" applyBorder="1" applyAlignment="1">
      <alignment vertical="center"/>
    </xf>
    <xf numFmtId="0" fontId="11" fillId="3" borderId="35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187" fontId="11" fillId="3" borderId="1" xfId="3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77" fontId="11" fillId="3" borderId="10" xfId="0" applyNumberFormat="1" applyFont="1" applyFill="1" applyBorder="1" applyAlignment="1">
      <alignment horizontal="center" vertical="center" wrapText="1"/>
    </xf>
    <xf numFmtId="178" fontId="11" fillId="3" borderId="10" xfId="0" applyNumberFormat="1" applyFont="1" applyFill="1" applyBorder="1" applyAlignment="1">
      <alignment horizontal="center" vertical="center" wrapText="1"/>
    </xf>
    <xf numFmtId="178" fontId="11" fillId="3" borderId="26" xfId="0" applyNumberFormat="1" applyFont="1" applyFill="1" applyBorder="1" applyAlignment="1">
      <alignment horizontal="center" vertical="center" wrapText="1"/>
    </xf>
    <xf numFmtId="0" fontId="11" fillId="3" borderId="24" xfId="8" applyFont="1" applyFill="1" applyBorder="1" applyAlignment="1">
      <alignment horizontal="center" vertical="center" wrapText="1"/>
    </xf>
    <xf numFmtId="0" fontId="11" fillId="3" borderId="1" xfId="8" applyFont="1" applyFill="1" applyBorder="1" applyAlignment="1">
      <alignment horizontal="center" vertical="center" wrapText="1"/>
    </xf>
    <xf numFmtId="0" fontId="11" fillId="3" borderId="10" xfId="8" applyFont="1" applyFill="1" applyBorder="1" applyAlignment="1">
      <alignment horizontal="center" vertical="center" wrapText="1"/>
    </xf>
    <xf numFmtId="0" fontId="11" fillId="3" borderId="27" xfId="8" applyFont="1" applyFill="1" applyBorder="1" applyAlignment="1">
      <alignment horizontal="center" vertical="center" wrapText="1"/>
    </xf>
    <xf numFmtId="0" fontId="11" fillId="3" borderId="26" xfId="8" applyFont="1" applyFill="1" applyBorder="1" applyAlignment="1">
      <alignment horizontal="center" vertical="center" wrapText="1"/>
    </xf>
    <xf numFmtId="187" fontId="15" fillId="2" borderId="1" xfId="3" applyNumberFormat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vertical="top"/>
    </xf>
    <xf numFmtId="0" fontId="11" fillId="4" borderId="33" xfId="0" applyFont="1" applyFill="1" applyBorder="1" applyAlignment="1">
      <alignment vertical="top"/>
    </xf>
    <xf numFmtId="0" fontId="11" fillId="4" borderId="39" xfId="0" applyFont="1" applyFill="1" applyBorder="1" applyAlignment="1">
      <alignment vertical="top"/>
    </xf>
    <xf numFmtId="0" fontId="11" fillId="4" borderId="32" xfId="0" applyFont="1" applyFill="1" applyBorder="1" applyAlignment="1">
      <alignment vertical="top"/>
    </xf>
    <xf numFmtId="0" fontId="2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87" fontId="21" fillId="0" borderId="0" xfId="3" applyNumberFormat="1" applyFont="1" applyFill="1" applyBorder="1" applyAlignment="1">
      <alignment vertical="center"/>
    </xf>
    <xf numFmtId="177" fontId="15" fillId="0" borderId="0" xfId="0" applyNumberFormat="1" applyFont="1" applyAlignment="1">
      <alignment vertical="center"/>
    </xf>
    <xf numFmtId="178" fontId="15" fillId="0" borderId="0" xfId="0" applyNumberFormat="1" applyFont="1" applyAlignment="1">
      <alignment vertical="center"/>
    </xf>
    <xf numFmtId="179" fontId="15" fillId="0" borderId="0" xfId="0" applyNumberFormat="1" applyFont="1" applyAlignment="1">
      <alignment vertical="center"/>
    </xf>
    <xf numFmtId="187" fontId="14" fillId="0" borderId="0" xfId="3" applyNumberFormat="1" applyFont="1" applyFill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3" xfId="0" applyFont="1" applyBorder="1" applyAlignment="1">
      <alignment horizontal="left" vertical="center"/>
    </xf>
    <xf numFmtId="0" fontId="14" fillId="0" borderId="34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11" fillId="2" borderId="43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177" fontId="15" fillId="0" borderId="41" xfId="0" applyNumberFormat="1" applyFont="1" applyBorder="1" applyAlignment="1">
      <alignment horizontal="right" vertical="center"/>
    </xf>
    <xf numFmtId="177" fontId="19" fillId="0" borderId="41" xfId="0" applyNumberFormat="1" applyFont="1" applyBorder="1" applyAlignment="1">
      <alignment horizontal="right" vertical="center"/>
    </xf>
    <xf numFmtId="186" fontId="19" fillId="0" borderId="41" xfId="0" applyNumberFormat="1" applyFont="1" applyBorder="1" applyAlignment="1">
      <alignment horizontal="right" vertical="center"/>
    </xf>
    <xf numFmtId="186" fontId="15" fillId="0" borderId="41" xfId="0" applyNumberFormat="1" applyFont="1" applyBorder="1" applyAlignment="1">
      <alignment horizontal="right" vertical="center"/>
    </xf>
    <xf numFmtId="0" fontId="11" fillId="3" borderId="43" xfId="1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 wrapText="1"/>
    </xf>
    <xf numFmtId="0" fontId="24" fillId="7" borderId="53" xfId="0" applyFont="1" applyFill="1" applyBorder="1" applyAlignment="1">
      <alignment horizontal="center" vertical="center" wrapText="1"/>
    </xf>
    <xf numFmtId="0" fontId="24" fillId="7" borderId="5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right" vertical="center"/>
    </xf>
    <xf numFmtId="198" fontId="19" fillId="0" borderId="0" xfId="0" applyNumberFormat="1" applyFont="1" applyAlignment="1">
      <alignment horizontal="right" vertical="center"/>
    </xf>
    <xf numFmtId="198" fontId="19" fillId="0" borderId="57" xfId="0" applyNumberFormat="1" applyFont="1" applyBorder="1" applyAlignment="1">
      <alignment horizontal="right" vertical="center"/>
    </xf>
    <xf numFmtId="198" fontId="19" fillId="0" borderId="13" xfId="0" applyNumberFormat="1" applyFont="1" applyBorder="1" applyAlignment="1">
      <alignment horizontal="right" vertical="center"/>
    </xf>
    <xf numFmtId="199" fontId="24" fillId="0" borderId="64" xfId="0" applyNumberFormat="1" applyFont="1" applyBorder="1" applyAlignment="1">
      <alignment horizontal="right" vertical="center"/>
    </xf>
    <xf numFmtId="199" fontId="24" fillId="0" borderId="57" xfId="0" applyNumberFormat="1" applyFont="1" applyBorder="1" applyAlignment="1">
      <alignment horizontal="right" vertical="center"/>
    </xf>
    <xf numFmtId="199" fontId="24" fillId="0" borderId="13" xfId="0" applyNumberFormat="1" applyFont="1" applyBorder="1" applyAlignment="1">
      <alignment horizontal="right" vertical="center"/>
    </xf>
    <xf numFmtId="199" fontId="24" fillId="0" borderId="0" xfId="0" applyNumberFormat="1" applyFont="1" applyAlignment="1">
      <alignment horizontal="right" vertical="center"/>
    </xf>
    <xf numFmtId="199" fontId="24" fillId="0" borderId="14" xfId="0" applyNumberFormat="1" applyFont="1" applyBorder="1" applyAlignment="1">
      <alignment horizontal="right" vertical="center"/>
    </xf>
    <xf numFmtId="0" fontId="12" fillId="4" borderId="7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vertical="top" wrapText="1"/>
      <protection locked="0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41" fontId="15" fillId="0" borderId="14" xfId="0" applyNumberFormat="1" applyFont="1" applyBorder="1" applyAlignment="1">
      <alignment horizontal="right" vertical="center"/>
    </xf>
    <xf numFmtId="41" fontId="15" fillId="0" borderId="21" xfId="0" applyNumberFormat="1" applyFont="1" applyBorder="1" applyAlignment="1">
      <alignment horizontal="right" vertical="center"/>
    </xf>
    <xf numFmtId="0" fontId="24" fillId="4" borderId="25" xfId="0" applyFont="1" applyFill="1" applyBorder="1" applyAlignment="1">
      <alignment horizontal="center" vertical="center" wrapText="1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1" fontId="19" fillId="0" borderId="0" xfId="1" applyNumberFormat="1" applyFont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41" fontId="15" fillId="0" borderId="13" xfId="1" applyNumberFormat="1" applyFont="1" applyBorder="1" applyAlignment="1">
      <alignment horizontal="right" vertical="center"/>
    </xf>
    <xf numFmtId="41" fontId="19" fillId="0" borderId="13" xfId="1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1" fontId="15" fillId="0" borderId="0" xfId="1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5" fillId="4" borderId="32" xfId="0" applyFont="1" applyFill="1" applyBorder="1" applyAlignment="1">
      <alignment horizontal="left" vertical="top"/>
    </xf>
    <xf numFmtId="0" fontId="15" fillId="0" borderId="0" xfId="1" applyFont="1" applyAlignment="1">
      <alignment horizontal="center" vertical="center"/>
    </xf>
    <xf numFmtId="0" fontId="15" fillId="5" borderId="0" xfId="0" applyFont="1" applyFill="1" applyAlignment="1">
      <alignment horizontal="right" vertical="center"/>
    </xf>
    <xf numFmtId="178" fontId="15" fillId="0" borderId="0" xfId="1" applyNumberFormat="1" applyFont="1" applyAlignment="1">
      <alignment horizontal="right" vertical="center"/>
    </xf>
    <xf numFmtId="178" fontId="19" fillId="0" borderId="0" xfId="1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180" fontId="19" fillId="0" borderId="0" xfId="0" applyNumberFormat="1" applyFont="1" applyAlignment="1">
      <alignment horizontal="right" vertical="center"/>
    </xf>
    <xf numFmtId="181" fontId="19" fillId="0" borderId="0" xfId="0" applyNumberFormat="1" applyFont="1" applyAlignment="1">
      <alignment horizontal="right" vertical="center"/>
    </xf>
    <xf numFmtId="182" fontId="19" fillId="0" borderId="0" xfId="7" applyNumberFormat="1" applyFont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2" fontId="19" fillId="6" borderId="0" xfId="0" applyNumberFormat="1" applyFont="1" applyFill="1" applyAlignment="1">
      <alignment horizontal="right" vertical="center"/>
    </xf>
    <xf numFmtId="183" fontId="19" fillId="6" borderId="0" xfId="0" applyNumberFormat="1" applyFont="1" applyFill="1" applyAlignment="1">
      <alignment horizontal="right" vertical="center"/>
    </xf>
    <xf numFmtId="184" fontId="15" fillId="0" borderId="0" xfId="0" applyNumberFormat="1" applyFont="1" applyAlignment="1">
      <alignment horizontal="right" vertical="center"/>
    </xf>
    <xf numFmtId="184" fontId="19" fillId="0" borderId="0" xfId="0" applyNumberFormat="1" applyFont="1" applyAlignment="1">
      <alignment horizontal="right" vertical="center"/>
    </xf>
    <xf numFmtId="185" fontId="19" fillId="0" borderId="0" xfId="0" applyNumberFormat="1" applyFont="1" applyAlignment="1">
      <alignment horizontal="right" vertical="center"/>
    </xf>
    <xf numFmtId="177" fontId="19" fillId="0" borderId="0" xfId="0" applyNumberFormat="1" applyFont="1" applyAlignment="1">
      <alignment horizontal="right" vertical="center" shrinkToFit="1"/>
    </xf>
    <xf numFmtId="177" fontId="15" fillId="0" borderId="0" xfId="0" applyNumberFormat="1" applyFont="1" applyAlignment="1">
      <alignment horizontal="right" vertical="center" shrinkToFit="1"/>
    </xf>
    <xf numFmtId="186" fontId="19" fillId="0" borderId="0" xfId="0" applyNumberFormat="1" applyFont="1" applyAlignment="1">
      <alignment horizontal="right" vertical="center" shrinkToFit="1"/>
    </xf>
    <xf numFmtId="186" fontId="15" fillId="0" borderId="0" xfId="0" applyNumberFormat="1" applyFont="1" applyAlignment="1">
      <alignment horizontal="right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28" fillId="4" borderId="24" xfId="5" applyFill="1" applyBorder="1" applyAlignment="1">
      <alignment horizontal="center" vertical="center" wrapText="1"/>
    </xf>
    <xf numFmtId="0" fontId="28" fillId="4" borderId="9" xfId="5" applyFill="1" applyBorder="1" applyAlignment="1">
      <alignment horizontal="center" vertical="center" wrapText="1"/>
    </xf>
    <xf numFmtId="0" fontId="28" fillId="4" borderId="25" xfId="5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top"/>
    </xf>
    <xf numFmtId="0" fontId="11" fillId="4" borderId="33" xfId="0" applyFont="1" applyFill="1" applyBorder="1" applyAlignment="1">
      <alignment horizontal="center" vertical="top"/>
    </xf>
    <xf numFmtId="0" fontId="11" fillId="4" borderId="32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4" borderId="33" xfId="0" applyFont="1" applyFill="1" applyBorder="1" applyAlignment="1">
      <alignment horizontal="left" vertical="top"/>
    </xf>
    <xf numFmtId="0" fontId="11" fillId="4" borderId="32" xfId="0" applyFont="1" applyFill="1" applyBorder="1" applyAlignment="1">
      <alignment horizontal="left" vertical="top"/>
    </xf>
    <xf numFmtId="0" fontId="11" fillId="2" borderId="28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28" fillId="4" borderId="24" xfId="6" applyFill="1" applyBorder="1" applyAlignment="1">
      <alignment horizontal="center" vertical="center"/>
    </xf>
    <xf numFmtId="0" fontId="28" fillId="4" borderId="9" xfId="6" applyFill="1" applyBorder="1" applyAlignment="1">
      <alignment horizontal="center" vertical="center"/>
    </xf>
    <xf numFmtId="0" fontId="28" fillId="4" borderId="25" xfId="6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28" fillId="4" borderId="24" xfId="5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 wrapText="1"/>
    </xf>
    <xf numFmtId="0" fontId="11" fillId="4" borderId="25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7" xfId="1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 wrapText="1"/>
    </xf>
    <xf numFmtId="0" fontId="15" fillId="2" borderId="38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3" fontId="10" fillId="4" borderId="31" xfId="1" applyNumberFormat="1" applyFont="1" applyFill="1" applyBorder="1" applyAlignment="1">
      <alignment horizontal="left" vertical="top"/>
    </xf>
    <xf numFmtId="3" fontId="10" fillId="4" borderId="33" xfId="1" applyNumberFormat="1" applyFont="1" applyFill="1" applyBorder="1" applyAlignment="1">
      <alignment horizontal="left" vertical="top"/>
    </xf>
    <xf numFmtId="0" fontId="28" fillId="4" borderId="24" xfId="6" applyFill="1" applyBorder="1" applyAlignment="1">
      <alignment horizontal="center" vertical="center" wrapText="1"/>
    </xf>
    <xf numFmtId="0" fontId="28" fillId="4" borderId="9" xfId="6" applyFill="1" applyBorder="1" applyAlignment="1">
      <alignment horizontal="center" vertical="center" wrapText="1"/>
    </xf>
    <xf numFmtId="0" fontId="28" fillId="4" borderId="25" xfId="6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4" borderId="31" xfId="0" applyFont="1" applyFill="1" applyBorder="1" applyAlignment="1">
      <alignment horizontal="left" vertical="top" wrapText="1"/>
    </xf>
    <xf numFmtId="0" fontId="11" fillId="4" borderId="33" xfId="0" applyFont="1" applyFill="1" applyBorder="1" applyAlignment="1">
      <alignment horizontal="left" vertical="top" wrapText="1"/>
    </xf>
    <xf numFmtId="0" fontId="11" fillId="4" borderId="32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left" vertical="top"/>
    </xf>
    <xf numFmtId="0" fontId="21" fillId="4" borderId="33" xfId="0" applyFont="1" applyFill="1" applyBorder="1" applyAlignment="1">
      <alignment horizontal="left" vertical="top"/>
    </xf>
    <xf numFmtId="0" fontId="22" fillId="4" borderId="31" xfId="0" applyFont="1" applyFill="1" applyBorder="1" applyAlignment="1">
      <alignment horizontal="left" vertical="top"/>
    </xf>
    <xf numFmtId="0" fontId="22" fillId="4" borderId="32" xfId="0" applyFont="1" applyFill="1" applyBorder="1" applyAlignment="1">
      <alignment horizontal="left" vertical="top"/>
    </xf>
    <xf numFmtId="0" fontId="9" fillId="0" borderId="34" xfId="0" applyFont="1" applyBorder="1" applyAlignment="1">
      <alignment horizontal="center" vertical="center"/>
    </xf>
    <xf numFmtId="0" fontId="11" fillId="2" borderId="15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79" fontId="15" fillId="2" borderId="2" xfId="0" applyNumberFormat="1" applyFont="1" applyFill="1" applyBorder="1" applyAlignment="1">
      <alignment horizontal="center" vertical="center" wrapText="1"/>
    </xf>
    <xf numFmtId="179" fontId="15" fillId="2" borderId="3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7" fontId="15" fillId="2" borderId="2" xfId="0" applyNumberFormat="1" applyFont="1" applyFill="1" applyBorder="1" applyAlignment="1">
      <alignment horizontal="center" vertical="center" wrapText="1"/>
    </xf>
    <xf numFmtId="177" fontId="15" fillId="2" borderId="3" xfId="0" applyNumberFormat="1" applyFont="1" applyFill="1" applyBorder="1" applyAlignment="1">
      <alignment horizontal="center" vertical="center" wrapText="1"/>
    </xf>
    <xf numFmtId="178" fontId="15" fillId="2" borderId="2" xfId="0" applyNumberFormat="1" applyFont="1" applyFill="1" applyBorder="1" applyAlignment="1">
      <alignment horizontal="center" vertical="center" wrapText="1"/>
    </xf>
    <xf numFmtId="178" fontId="15" fillId="2" borderId="3" xfId="0" applyNumberFormat="1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177" fontId="11" fillId="4" borderId="31" xfId="0" applyNumberFormat="1" applyFont="1" applyFill="1" applyBorder="1" applyAlignment="1">
      <alignment horizontal="left" vertical="top"/>
    </xf>
    <xf numFmtId="177" fontId="11" fillId="4" borderId="33" xfId="0" applyNumberFormat="1" applyFont="1" applyFill="1" applyBorder="1" applyAlignment="1">
      <alignment horizontal="left" vertical="top"/>
    </xf>
    <xf numFmtId="177" fontId="11" fillId="4" borderId="32" xfId="0" applyNumberFormat="1" applyFont="1" applyFill="1" applyBorder="1" applyAlignment="1">
      <alignment horizontal="left" vertical="top"/>
    </xf>
    <xf numFmtId="188" fontId="11" fillId="4" borderId="31" xfId="0" applyNumberFormat="1" applyFont="1" applyFill="1" applyBorder="1" applyAlignment="1">
      <alignment horizontal="left" vertical="top"/>
    </xf>
    <xf numFmtId="188" fontId="11" fillId="4" borderId="33" xfId="0" applyNumberFormat="1" applyFont="1" applyFill="1" applyBorder="1" applyAlignment="1">
      <alignment horizontal="left" vertical="top"/>
    </xf>
    <xf numFmtId="188" fontId="11" fillId="4" borderId="32" xfId="0" applyNumberFormat="1" applyFont="1" applyFill="1" applyBorder="1" applyAlignment="1">
      <alignment horizontal="left" vertical="top"/>
    </xf>
    <xf numFmtId="0" fontId="11" fillId="4" borderId="24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188" fontId="10" fillId="4" borderId="31" xfId="0" applyNumberFormat="1" applyFont="1" applyFill="1" applyBorder="1" applyAlignment="1">
      <alignment horizontal="left" vertical="top"/>
    </xf>
    <xf numFmtId="188" fontId="10" fillId="4" borderId="33" xfId="0" applyNumberFormat="1" applyFont="1" applyFill="1" applyBorder="1" applyAlignment="1">
      <alignment horizontal="left" vertical="top"/>
    </xf>
    <xf numFmtId="188" fontId="10" fillId="4" borderId="32" xfId="0" applyNumberFormat="1" applyFont="1" applyFill="1" applyBorder="1" applyAlignment="1">
      <alignment horizontal="left" vertical="top"/>
    </xf>
    <xf numFmtId="186" fontId="11" fillId="4" borderId="33" xfId="0" applyNumberFormat="1" applyFont="1" applyFill="1" applyBorder="1" applyAlignment="1">
      <alignment horizontal="left" vertical="top"/>
    </xf>
    <xf numFmtId="186" fontId="11" fillId="4" borderId="32" xfId="0" applyNumberFormat="1" applyFont="1" applyFill="1" applyBorder="1" applyAlignment="1">
      <alignment horizontal="left" vertical="top"/>
    </xf>
    <xf numFmtId="186" fontId="11" fillId="4" borderId="31" xfId="0" applyNumberFormat="1" applyFont="1" applyFill="1" applyBorder="1" applyAlignment="1">
      <alignment horizontal="left" vertical="top"/>
    </xf>
    <xf numFmtId="0" fontId="15" fillId="0" borderId="0" xfId="0" applyFont="1" applyAlignment="1">
      <alignment horizontal="left" vertical="center"/>
    </xf>
    <xf numFmtId="179" fontId="11" fillId="4" borderId="33" xfId="0" applyNumberFormat="1" applyFont="1" applyFill="1" applyBorder="1" applyAlignment="1">
      <alignment horizontal="left" vertical="top"/>
    </xf>
    <xf numFmtId="179" fontId="11" fillId="4" borderId="32" xfId="0" applyNumberFormat="1" applyFont="1" applyFill="1" applyBorder="1" applyAlignment="1">
      <alignment horizontal="left" vertical="top"/>
    </xf>
    <xf numFmtId="186" fontId="11" fillId="4" borderId="40" xfId="0" applyNumberFormat="1" applyFont="1" applyFill="1" applyBorder="1" applyAlignment="1">
      <alignment horizontal="left" vertical="top"/>
    </xf>
    <xf numFmtId="0" fontId="28" fillId="4" borderId="13" xfId="5" applyFill="1" applyBorder="1" applyAlignment="1">
      <alignment horizontal="center" vertical="center" wrapText="1"/>
    </xf>
    <xf numFmtId="0" fontId="28" fillId="4" borderId="0" xfId="5" applyFill="1" applyBorder="1" applyAlignment="1">
      <alignment horizontal="center" vertical="center" wrapText="1"/>
    </xf>
    <xf numFmtId="0" fontId="28" fillId="4" borderId="14" xfId="5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/>
    </xf>
    <xf numFmtId="0" fontId="24" fillId="7" borderId="74" xfId="0" applyFont="1" applyFill="1" applyBorder="1" applyAlignment="1">
      <alignment horizontal="center" vertical="center"/>
    </xf>
    <xf numFmtId="0" fontId="24" fillId="7" borderId="75" xfId="0" applyFont="1" applyFill="1" applyBorder="1" applyAlignment="1">
      <alignment horizontal="center" vertical="center"/>
    </xf>
    <xf numFmtId="0" fontId="24" fillId="7" borderId="47" xfId="0" applyFont="1" applyFill="1" applyBorder="1" applyAlignment="1">
      <alignment horizontal="center" vertical="center"/>
    </xf>
    <xf numFmtId="0" fontId="24" fillId="7" borderId="49" xfId="0" applyFont="1" applyFill="1" applyBorder="1" applyAlignment="1">
      <alignment horizontal="center" vertical="center"/>
    </xf>
    <xf numFmtId="0" fontId="24" fillId="7" borderId="51" xfId="0" applyFont="1" applyFill="1" applyBorder="1" applyAlignment="1">
      <alignment horizontal="center" vertical="center"/>
    </xf>
    <xf numFmtId="0" fontId="24" fillId="7" borderId="48" xfId="0" applyFont="1" applyFill="1" applyBorder="1" applyAlignment="1">
      <alignment horizontal="center" vertical="center" wrapText="1"/>
    </xf>
    <xf numFmtId="0" fontId="24" fillId="7" borderId="50" xfId="0" applyFont="1" applyFill="1" applyBorder="1" applyAlignment="1">
      <alignment horizontal="center" vertical="center" wrapText="1"/>
    </xf>
    <xf numFmtId="0" fontId="24" fillId="7" borderId="52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24" fillId="7" borderId="54" xfId="0" applyFont="1" applyFill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/>
    </xf>
    <xf numFmtId="179" fontId="15" fillId="2" borderId="7" xfId="0" applyNumberFormat="1" applyFont="1" applyFill="1" applyBorder="1" applyAlignment="1">
      <alignment horizontal="center" vertical="center" wrapText="1"/>
    </xf>
    <xf numFmtId="179" fontId="15" fillId="2" borderId="22" xfId="0" applyNumberFormat="1" applyFont="1" applyFill="1" applyBorder="1" applyAlignment="1">
      <alignment horizontal="center" vertical="center" wrapText="1"/>
    </xf>
    <xf numFmtId="179" fontId="15" fillId="2" borderId="29" xfId="0" applyNumberFormat="1" applyFont="1" applyFill="1" applyBorder="1" applyAlignment="1">
      <alignment horizontal="center" vertical="center" wrapText="1"/>
    </xf>
    <xf numFmtId="179" fontId="15" fillId="2" borderId="30" xfId="0" applyNumberFormat="1" applyFont="1" applyFill="1" applyBorder="1" applyAlignment="1">
      <alignment horizontal="center" vertical="center" wrapText="1"/>
    </xf>
    <xf numFmtId="0" fontId="24" fillId="7" borderId="53" xfId="0" applyFont="1" applyFill="1" applyBorder="1" applyAlignment="1">
      <alignment horizontal="center" vertical="center" wrapText="1"/>
    </xf>
    <xf numFmtId="0" fontId="24" fillId="8" borderId="67" xfId="0" applyFont="1" applyFill="1" applyBorder="1" applyAlignment="1">
      <alignment horizontal="center" vertical="center" wrapText="1"/>
    </xf>
    <xf numFmtId="0" fontId="24" fillId="8" borderId="68" xfId="0" applyFont="1" applyFill="1" applyBorder="1" applyAlignment="1">
      <alignment horizontal="center" vertical="center" wrapText="1"/>
    </xf>
    <xf numFmtId="0" fontId="24" fillId="8" borderId="69" xfId="0" applyFont="1" applyFill="1" applyBorder="1" applyAlignment="1">
      <alignment horizontal="center" vertical="center" wrapText="1"/>
    </xf>
    <xf numFmtId="0" fontId="24" fillId="8" borderId="7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32" fillId="8" borderId="71" xfId="0" applyFont="1" applyFill="1" applyBorder="1" applyAlignment="1">
      <alignment vertical="center"/>
    </xf>
    <xf numFmtId="0" fontId="12" fillId="4" borderId="31" xfId="0" applyFont="1" applyFill="1" applyBorder="1" applyAlignment="1">
      <alignment horizontal="left" vertical="top" wrapText="1"/>
    </xf>
    <xf numFmtId="0" fontId="12" fillId="4" borderId="32" xfId="0" applyFont="1" applyFill="1" applyBorder="1" applyAlignment="1">
      <alignment horizontal="left" vertical="top" wrapText="1"/>
    </xf>
    <xf numFmtId="0" fontId="12" fillId="4" borderId="39" xfId="0" applyFont="1" applyFill="1" applyBorder="1" applyAlignment="1">
      <alignment horizontal="left" vertical="top" wrapText="1"/>
    </xf>
    <xf numFmtId="0" fontId="12" fillId="4" borderId="72" xfId="0" applyFont="1" applyFill="1" applyBorder="1" applyAlignment="1">
      <alignment horizontal="left" vertical="top" wrapText="1"/>
    </xf>
    <xf numFmtId="0" fontId="24" fillId="8" borderId="73" xfId="0" applyFont="1" applyFill="1" applyBorder="1" applyAlignment="1">
      <alignment horizontal="center" vertical="top" wrapText="1"/>
    </xf>
  </cellXfs>
  <cellStyles count="12">
    <cellStyle name="一般" xfId="0" builtinId="0"/>
    <cellStyle name="一般 2" xfId="1" xr:uid="{C865AE4C-C705-4C7A-B118-D5661A59CF20}"/>
    <cellStyle name="一般_11_10離婚情形" xfId="8" xr:uid="{E86DFFA8-547B-4C35-A06B-D56A83DEE996}"/>
    <cellStyle name="一般_t23-t46" xfId="7" xr:uid="{C75D5EF7-6268-46EF-9B4B-A20A4C55DB93}"/>
    <cellStyle name="千分位 2" xfId="2" xr:uid="{F8F9FB82-47C5-447E-B022-D08678955C08}"/>
    <cellStyle name="千分位 2 2" xfId="4" xr:uid="{F7555C2A-ADB3-4DD3-A005-2C2A7B1A7FE6}"/>
    <cellStyle name="千分位 2 2 2" xfId="11" xr:uid="{23C23240-5DAE-4D34-BD7F-20D98B3157C2}"/>
    <cellStyle name="千分位 2 3" xfId="9" xr:uid="{5B1E6D1C-39DB-4953-8FA3-38B6E5412B49}"/>
    <cellStyle name="千分位 3" xfId="3" xr:uid="{64B8AE2C-BD2E-40B3-A54A-DF9F3584E3D7}"/>
    <cellStyle name="千分位 3 2" xfId="10" xr:uid="{1841532D-91EF-4BA3-9FE7-41DFA342EF0D}"/>
    <cellStyle name="超連結" xfId="5" builtinId="8"/>
    <cellStyle name="超連結 2" xfId="6" xr:uid="{BB059F64-78A0-4563-A2E1-77BEDA0DCFDC}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bas.taichung.gov.tw/1632646/post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stat.gov.tw/ct.asp?mp=4&amp;xItem=42628&amp;ctNode=4944" TargetMode="External"/><Relationship Id="rId1" Type="http://schemas.openxmlformats.org/officeDocument/2006/relationships/hyperlink" Target="https://www.stat.gov.tw/ct.asp?mp=4&amp;xItem=42628&amp;ctNode=4944" TargetMode="External"/><Relationship Id="rId6" Type="http://schemas.openxmlformats.org/officeDocument/2006/relationships/hyperlink" Target="https://www.stat.gov.tw/ct.asp?mp=4&amp;xItem=42628&amp;ctNode=4944" TargetMode="External"/><Relationship Id="rId5" Type="http://schemas.openxmlformats.org/officeDocument/2006/relationships/hyperlink" Target="https://www.dbas.taichung.gov.tw/1632646/post" TargetMode="External"/><Relationship Id="rId4" Type="http://schemas.openxmlformats.org/officeDocument/2006/relationships/hyperlink" Target="https://www.dbas.taichung.gov.tw/1632646/pos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bas.taichung.gov.tw/1632646/pos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E5C6-CB6B-483D-B0A0-EDB09B2D44BB}">
  <dimension ref="A1:J44"/>
  <sheetViews>
    <sheetView workbookViewId="0">
      <selection activeCell="C5" sqref="C5"/>
    </sheetView>
  </sheetViews>
  <sheetFormatPr defaultColWidth="8.875" defaultRowHeight="15.75"/>
  <cols>
    <col min="1" max="1" width="6.875" style="10" customWidth="1"/>
    <col min="2" max="2" width="37" style="2" customWidth="1"/>
    <col min="3" max="3" width="55.875" style="2" customWidth="1"/>
    <col min="4" max="4" width="9.25" style="2" customWidth="1"/>
    <col min="5" max="5" width="21.625" style="2" customWidth="1"/>
    <col min="6" max="6" width="18" style="2" customWidth="1"/>
    <col min="7" max="7" width="14.125" style="2" customWidth="1"/>
    <col min="8" max="8" width="14.75" style="2" customWidth="1"/>
    <col min="9" max="9" width="35" style="2" customWidth="1"/>
    <col min="10" max="10" width="21.75" style="2" customWidth="1"/>
    <col min="11" max="11" width="17.5" style="2" customWidth="1"/>
    <col min="12" max="12" width="24.875" style="2" customWidth="1"/>
    <col min="13" max="15" width="23.375" style="2" customWidth="1"/>
    <col min="16" max="16" width="8.875" style="2" customWidth="1"/>
    <col min="17" max="16384" width="8.875" style="2"/>
  </cols>
  <sheetData>
    <row r="1" spans="1:10" ht="31.5" customHeight="1">
      <c r="A1" s="515" t="s">
        <v>987</v>
      </c>
      <c r="B1" s="515"/>
      <c r="C1" s="515"/>
      <c r="D1" s="515"/>
      <c r="E1" s="515"/>
      <c r="F1" s="1"/>
      <c r="G1" s="1"/>
      <c r="H1" s="1"/>
      <c r="I1" s="1"/>
      <c r="J1" s="1"/>
    </row>
    <row r="2" spans="1:10" ht="30" customHeight="1">
      <c r="A2" s="3" t="s">
        <v>6</v>
      </c>
      <c r="B2" s="4"/>
      <c r="C2" s="5"/>
      <c r="D2" s="6"/>
      <c r="E2" s="11" t="s">
        <v>988</v>
      </c>
      <c r="F2" s="7"/>
      <c r="G2" s="7"/>
      <c r="H2" s="7"/>
      <c r="I2" s="7"/>
      <c r="J2" s="8"/>
    </row>
    <row r="3" spans="1:10" ht="20.25" customHeight="1">
      <c r="A3" s="516" t="s">
        <v>0</v>
      </c>
      <c r="B3" s="516" t="s">
        <v>1</v>
      </c>
      <c r="C3" s="516" t="s">
        <v>2</v>
      </c>
      <c r="D3" s="516" t="s">
        <v>3</v>
      </c>
      <c r="E3" s="516" t="s">
        <v>4</v>
      </c>
    </row>
    <row r="4" spans="1:10" ht="27.75" customHeight="1">
      <c r="A4" s="516"/>
      <c r="B4" s="516"/>
      <c r="C4" s="516"/>
      <c r="D4" s="516"/>
      <c r="E4" s="516"/>
    </row>
    <row r="5" spans="1:10" ht="27.75" customHeight="1">
      <c r="A5" s="360">
        <v>1</v>
      </c>
      <c r="B5" s="517" t="s">
        <v>92</v>
      </c>
      <c r="C5" s="361" t="s">
        <v>103</v>
      </c>
      <c r="D5" s="354">
        <v>12</v>
      </c>
      <c r="E5" s="360"/>
    </row>
    <row r="6" spans="1:10" ht="27.75" customHeight="1">
      <c r="A6" s="360">
        <v>2</v>
      </c>
      <c r="B6" s="517"/>
      <c r="C6" s="361" t="s">
        <v>109</v>
      </c>
      <c r="D6" s="354">
        <v>14</v>
      </c>
      <c r="E6" s="360"/>
    </row>
    <row r="7" spans="1:10" ht="27.75" customHeight="1">
      <c r="A7" s="360">
        <v>3</v>
      </c>
      <c r="B7" s="361" t="s">
        <v>94</v>
      </c>
      <c r="C7" s="361" t="s">
        <v>105</v>
      </c>
      <c r="D7" s="354">
        <v>2</v>
      </c>
      <c r="E7" s="360"/>
    </row>
    <row r="8" spans="1:10" ht="27.75" customHeight="1">
      <c r="A8" s="360">
        <v>4</v>
      </c>
      <c r="B8" s="517" t="s">
        <v>9</v>
      </c>
      <c r="C8" s="361" t="s">
        <v>206</v>
      </c>
      <c r="D8" s="354">
        <v>10</v>
      </c>
      <c r="E8" s="355"/>
    </row>
    <row r="9" spans="1:10" ht="27.75" customHeight="1">
      <c r="A9" s="360">
        <v>5</v>
      </c>
      <c r="B9" s="517"/>
      <c r="C9" s="361" t="s">
        <v>207</v>
      </c>
      <c r="D9" s="354">
        <v>1</v>
      </c>
      <c r="E9" s="355"/>
    </row>
    <row r="10" spans="1:10" ht="27.75" customHeight="1">
      <c r="A10" s="360">
        <v>6</v>
      </c>
      <c r="B10" s="517"/>
      <c r="C10" s="361" t="s">
        <v>10</v>
      </c>
      <c r="D10" s="354">
        <v>2</v>
      </c>
      <c r="E10" s="355"/>
    </row>
    <row r="11" spans="1:10" ht="27.75" customHeight="1">
      <c r="A11" s="360">
        <v>7</v>
      </c>
      <c r="B11" s="517"/>
      <c r="C11" s="361" t="s">
        <v>212</v>
      </c>
      <c r="D11" s="354">
        <v>8</v>
      </c>
      <c r="E11" s="355"/>
    </row>
    <row r="12" spans="1:10" ht="27.75" customHeight="1">
      <c r="A12" s="360">
        <v>8</v>
      </c>
      <c r="B12" s="517"/>
      <c r="C12" s="361" t="s">
        <v>213</v>
      </c>
      <c r="D12" s="354">
        <v>6</v>
      </c>
      <c r="E12" s="355"/>
    </row>
    <row r="13" spans="1:10" ht="27.75" customHeight="1">
      <c r="A13" s="360">
        <v>9</v>
      </c>
      <c r="B13" s="517"/>
      <c r="C13" s="361" t="s">
        <v>214</v>
      </c>
      <c r="D13" s="354">
        <v>12</v>
      </c>
      <c r="E13" s="355"/>
    </row>
    <row r="14" spans="1:10" ht="27.75" customHeight="1">
      <c r="A14" s="360">
        <v>10</v>
      </c>
      <c r="B14" s="361" t="s">
        <v>309</v>
      </c>
      <c r="C14" s="361" t="s">
        <v>267</v>
      </c>
      <c r="D14" s="354">
        <v>32</v>
      </c>
      <c r="E14" s="362"/>
    </row>
    <row r="15" spans="1:10" ht="27.75" customHeight="1">
      <c r="A15" s="360">
        <v>11</v>
      </c>
      <c r="B15" s="361" t="s">
        <v>310</v>
      </c>
      <c r="C15" s="361" t="s">
        <v>290</v>
      </c>
      <c r="D15" s="354">
        <v>14</v>
      </c>
      <c r="E15" s="362"/>
    </row>
    <row r="16" spans="1:10" ht="27.75" customHeight="1">
      <c r="A16" s="360">
        <v>12</v>
      </c>
      <c r="B16" s="361" t="s">
        <v>311</v>
      </c>
      <c r="C16" s="361" t="s">
        <v>315</v>
      </c>
      <c r="D16" s="354">
        <v>12</v>
      </c>
      <c r="E16" s="362"/>
    </row>
    <row r="17" spans="1:5" ht="27.75" customHeight="1">
      <c r="A17" s="360">
        <v>13</v>
      </c>
      <c r="B17" s="517" t="s">
        <v>336</v>
      </c>
      <c r="C17" s="361" t="s">
        <v>335</v>
      </c>
      <c r="D17" s="354">
        <v>14</v>
      </c>
      <c r="E17" s="362"/>
    </row>
    <row r="18" spans="1:5" ht="27.75" customHeight="1">
      <c r="A18" s="360">
        <v>14</v>
      </c>
      <c r="B18" s="517"/>
      <c r="C18" s="361" t="s">
        <v>379</v>
      </c>
      <c r="D18" s="354">
        <v>20</v>
      </c>
      <c r="E18" s="362"/>
    </row>
    <row r="19" spans="1:5" ht="27.75" customHeight="1">
      <c r="A19" s="360">
        <v>15</v>
      </c>
      <c r="B19" s="361" t="s">
        <v>479</v>
      </c>
      <c r="C19" s="361" t="s">
        <v>478</v>
      </c>
      <c r="D19" s="354">
        <v>10</v>
      </c>
      <c r="E19" s="362"/>
    </row>
    <row r="20" spans="1:5" ht="27.75" customHeight="1">
      <c r="A20" s="360">
        <v>16</v>
      </c>
      <c r="B20" s="517" t="s">
        <v>96</v>
      </c>
      <c r="C20" s="361" t="s">
        <v>11</v>
      </c>
      <c r="D20" s="354">
        <v>2</v>
      </c>
      <c r="E20" s="355"/>
    </row>
    <row r="21" spans="1:5" ht="27.75" customHeight="1">
      <c r="A21" s="360">
        <v>17</v>
      </c>
      <c r="B21" s="517"/>
      <c r="C21" s="361" t="s">
        <v>408</v>
      </c>
      <c r="D21" s="354">
        <v>2</v>
      </c>
      <c r="E21" s="355"/>
    </row>
    <row r="22" spans="1:5" ht="27.75" customHeight="1">
      <c r="A22" s="360">
        <v>18</v>
      </c>
      <c r="B22" s="517"/>
      <c r="C22" s="361" t="s">
        <v>12</v>
      </c>
      <c r="D22" s="354">
        <v>2</v>
      </c>
      <c r="E22" s="355"/>
    </row>
    <row r="23" spans="1:5" ht="27.75" customHeight="1">
      <c r="A23" s="360">
        <v>19</v>
      </c>
      <c r="B23" s="517"/>
      <c r="C23" s="361" t="s">
        <v>409</v>
      </c>
      <c r="D23" s="354">
        <v>1</v>
      </c>
      <c r="E23" s="355"/>
    </row>
    <row r="24" spans="1:5" ht="27.75" customHeight="1">
      <c r="A24" s="360">
        <v>20</v>
      </c>
      <c r="B24" s="517"/>
      <c r="C24" s="361" t="s">
        <v>413</v>
      </c>
      <c r="D24" s="354">
        <v>1</v>
      </c>
      <c r="E24" s="355"/>
    </row>
    <row r="25" spans="1:5" ht="27.75" customHeight="1">
      <c r="A25" s="360">
        <v>21</v>
      </c>
      <c r="B25" s="517"/>
      <c r="C25" s="361" t="s">
        <v>977</v>
      </c>
      <c r="D25" s="354">
        <v>2</v>
      </c>
      <c r="E25" s="355"/>
    </row>
    <row r="26" spans="1:5" ht="27.75" customHeight="1">
      <c r="A26" s="360">
        <v>22</v>
      </c>
      <c r="B26" s="517"/>
      <c r="C26" s="361" t="s">
        <v>412</v>
      </c>
      <c r="D26" s="354">
        <v>2</v>
      </c>
      <c r="E26" s="355"/>
    </row>
    <row r="27" spans="1:5" ht="27.75" customHeight="1">
      <c r="A27" s="360">
        <v>23</v>
      </c>
      <c r="B27" s="517"/>
      <c r="C27" s="361" t="s">
        <v>13</v>
      </c>
      <c r="D27" s="354">
        <v>2</v>
      </c>
      <c r="E27" s="355"/>
    </row>
    <row r="28" spans="1:5" ht="27.75" customHeight="1">
      <c r="A28" s="360">
        <v>24</v>
      </c>
      <c r="B28" s="517"/>
      <c r="C28" s="361" t="s">
        <v>444</v>
      </c>
      <c r="D28" s="354">
        <v>12</v>
      </c>
      <c r="E28" s="362"/>
    </row>
    <row r="29" spans="1:5" ht="27.75" customHeight="1">
      <c r="A29" s="360">
        <v>25</v>
      </c>
      <c r="B29" s="517"/>
      <c r="C29" s="361" t="s">
        <v>443</v>
      </c>
      <c r="D29" s="354">
        <v>5</v>
      </c>
      <c r="E29" s="362"/>
    </row>
    <row r="30" spans="1:5" ht="27.75" customHeight="1">
      <c r="A30" s="360">
        <v>26</v>
      </c>
      <c r="B30" s="517"/>
      <c r="C30" s="361" t="s">
        <v>458</v>
      </c>
      <c r="D30" s="354">
        <v>12</v>
      </c>
      <c r="E30" s="362"/>
    </row>
    <row r="31" spans="1:5" ht="27.75" customHeight="1">
      <c r="A31" s="360">
        <v>26</v>
      </c>
      <c r="B31" s="517"/>
      <c r="C31" s="361" t="s">
        <v>989</v>
      </c>
      <c r="D31" s="354">
        <v>2</v>
      </c>
      <c r="E31" s="362"/>
    </row>
    <row r="32" spans="1:5" ht="27.75" customHeight="1">
      <c r="A32" s="360">
        <v>27</v>
      </c>
      <c r="B32" s="517" t="s">
        <v>95</v>
      </c>
      <c r="C32" s="361" t="s">
        <v>947</v>
      </c>
      <c r="D32" s="354">
        <v>3</v>
      </c>
      <c r="E32" s="355"/>
    </row>
    <row r="33" spans="1:5" ht="27.75" customHeight="1">
      <c r="A33" s="360">
        <v>28</v>
      </c>
      <c r="B33" s="517"/>
      <c r="C33" s="361" t="s">
        <v>7</v>
      </c>
      <c r="D33" s="354">
        <v>1</v>
      </c>
      <c r="E33" s="355"/>
    </row>
    <row r="34" spans="1:5" ht="27.75" customHeight="1">
      <c r="A34" s="360">
        <v>29</v>
      </c>
      <c r="B34" s="517"/>
      <c r="C34" s="361" t="s">
        <v>8</v>
      </c>
      <c r="D34" s="354">
        <v>7</v>
      </c>
      <c r="E34" s="355"/>
    </row>
    <row r="35" spans="1:5" ht="27.75" customHeight="1">
      <c r="A35" s="360">
        <v>30</v>
      </c>
      <c r="B35" s="517"/>
      <c r="C35" s="361" t="s">
        <v>949</v>
      </c>
      <c r="D35" s="354">
        <v>7</v>
      </c>
      <c r="E35" s="355"/>
    </row>
    <row r="36" spans="1:5" ht="27.75" customHeight="1">
      <c r="A36" s="360">
        <v>31</v>
      </c>
      <c r="B36" s="517"/>
      <c r="C36" s="361" t="s">
        <v>952</v>
      </c>
      <c r="D36" s="354">
        <v>1</v>
      </c>
      <c r="E36" s="356"/>
    </row>
    <row r="37" spans="1:5" ht="27.75" customHeight="1">
      <c r="A37" s="360">
        <v>32</v>
      </c>
      <c r="B37" s="517"/>
      <c r="C37" s="361" t="s">
        <v>953</v>
      </c>
      <c r="D37" s="354">
        <v>1</v>
      </c>
      <c r="E37" s="356"/>
    </row>
    <row r="38" spans="1:5" ht="27.75" customHeight="1">
      <c r="A38" s="360">
        <v>33</v>
      </c>
      <c r="B38" s="517" t="s">
        <v>14</v>
      </c>
      <c r="C38" s="361" t="s">
        <v>973</v>
      </c>
      <c r="D38" s="354">
        <v>1</v>
      </c>
      <c r="E38" s="355"/>
    </row>
    <row r="39" spans="1:5" ht="27.75" customHeight="1">
      <c r="A39" s="360">
        <v>34</v>
      </c>
      <c r="B39" s="517"/>
      <c r="C39" s="361" t="s">
        <v>967</v>
      </c>
      <c r="D39" s="354">
        <v>1</v>
      </c>
      <c r="E39" s="355"/>
    </row>
    <row r="40" spans="1:5" ht="27.75" customHeight="1">
      <c r="A40" s="360">
        <v>35</v>
      </c>
      <c r="B40" s="517" t="s">
        <v>101</v>
      </c>
      <c r="C40" s="361" t="s">
        <v>981</v>
      </c>
      <c r="D40" s="354">
        <v>1</v>
      </c>
      <c r="E40" s="355"/>
    </row>
    <row r="41" spans="1:5" ht="27.75" customHeight="1">
      <c r="A41" s="360">
        <v>36</v>
      </c>
      <c r="B41" s="517"/>
      <c r="C41" s="361" t="s">
        <v>974</v>
      </c>
      <c r="D41" s="354">
        <v>1</v>
      </c>
      <c r="E41" s="355"/>
    </row>
    <row r="42" spans="1:5" ht="27.75" customHeight="1">
      <c r="A42" s="360">
        <v>37</v>
      </c>
      <c r="B42" s="361" t="s">
        <v>975</v>
      </c>
      <c r="C42" s="361" t="s">
        <v>976</v>
      </c>
      <c r="D42" s="354">
        <v>2</v>
      </c>
      <c r="E42" s="362"/>
    </row>
    <row r="43" spans="1:5" ht="26.25" customHeight="1">
      <c r="A43" s="514" t="s">
        <v>5</v>
      </c>
      <c r="B43" s="514"/>
      <c r="C43" s="514"/>
      <c r="D43" s="354">
        <f>SUM(D5:D42)</f>
        <v>240</v>
      </c>
      <c r="E43" s="362"/>
    </row>
    <row r="44" spans="1:5">
      <c r="A44" s="9"/>
    </row>
  </sheetData>
  <mergeCells count="14">
    <mergeCell ref="A43:C43"/>
    <mergeCell ref="A1:E1"/>
    <mergeCell ref="A3:A4"/>
    <mergeCell ref="B3:B4"/>
    <mergeCell ref="C3:C4"/>
    <mergeCell ref="D3:D4"/>
    <mergeCell ref="E3:E4"/>
    <mergeCell ref="B20:B31"/>
    <mergeCell ref="B32:B37"/>
    <mergeCell ref="B5:B6"/>
    <mergeCell ref="B8:B13"/>
    <mergeCell ref="B17:B18"/>
    <mergeCell ref="B40:B41"/>
    <mergeCell ref="B38:B3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fitToWidth="0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DD532-312C-426D-BA3C-6333BC805BE9}">
  <dimension ref="A1:AD39"/>
  <sheetViews>
    <sheetView tabSelected="1" zoomScaleNormal="100" zoomScaleSheetLayoutView="85" workbookViewId="0">
      <selection sqref="A1:B1"/>
    </sheetView>
  </sheetViews>
  <sheetFormatPr defaultRowHeight="16.5"/>
  <cols>
    <col min="1" max="1" width="7.75" customWidth="1"/>
    <col min="2" max="2" width="3.375" customWidth="1"/>
    <col min="3" max="14" width="3.625" customWidth="1"/>
    <col min="15" max="28" width="5.25" customWidth="1"/>
    <col min="29" max="29" width="19.375" customWidth="1"/>
    <col min="30" max="30" width="17.875" customWidth="1"/>
  </cols>
  <sheetData>
    <row r="1" spans="1:30">
      <c r="A1" s="417" t="s">
        <v>15</v>
      </c>
      <c r="B1" s="419"/>
      <c r="C1" s="417" t="s">
        <v>92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9"/>
      <c r="AC1" s="522" t="s">
        <v>94</v>
      </c>
      <c r="AD1" s="523"/>
    </row>
    <row r="2" spans="1:30">
      <c r="A2" s="484" t="s">
        <v>16</v>
      </c>
      <c r="B2" s="485"/>
      <c r="C2" s="443" t="s">
        <v>102</v>
      </c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6"/>
      <c r="O2" s="530" t="s">
        <v>108</v>
      </c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2"/>
      <c r="AC2" s="524" t="s">
        <v>104</v>
      </c>
      <c r="AD2" s="525"/>
    </row>
    <row r="3" spans="1:30">
      <c r="A3" s="486"/>
      <c r="B3" s="487"/>
      <c r="C3" s="432" t="s">
        <v>17</v>
      </c>
      <c r="D3" s="402"/>
      <c r="E3" s="391" t="s">
        <v>18</v>
      </c>
      <c r="F3" s="402"/>
      <c r="G3" s="391" t="s">
        <v>19</v>
      </c>
      <c r="H3" s="402"/>
      <c r="I3" s="391" t="s">
        <v>20</v>
      </c>
      <c r="J3" s="402"/>
      <c r="K3" s="391" t="s">
        <v>21</v>
      </c>
      <c r="L3" s="402"/>
      <c r="M3" s="391" t="s">
        <v>22</v>
      </c>
      <c r="N3" s="402"/>
      <c r="O3" s="526" t="s">
        <v>67</v>
      </c>
      <c r="P3" s="533"/>
      <c r="Q3" s="535" t="s">
        <v>68</v>
      </c>
      <c r="R3" s="533"/>
      <c r="S3" s="535" t="s">
        <v>69</v>
      </c>
      <c r="T3" s="533"/>
      <c r="U3" s="535" t="s">
        <v>70</v>
      </c>
      <c r="V3" s="533"/>
      <c r="W3" s="535" t="s">
        <v>71</v>
      </c>
      <c r="X3" s="533"/>
      <c r="Y3" s="535" t="s">
        <v>72</v>
      </c>
      <c r="Z3" s="533"/>
      <c r="AA3" s="535" t="s">
        <v>73</v>
      </c>
      <c r="AB3" s="527"/>
      <c r="AC3" s="526"/>
      <c r="AD3" s="527"/>
    </row>
    <row r="4" spans="1:30">
      <c r="A4" s="486"/>
      <c r="B4" s="487"/>
      <c r="C4" s="445"/>
      <c r="D4" s="404"/>
      <c r="E4" s="403"/>
      <c r="F4" s="404"/>
      <c r="G4" s="403" t="s">
        <v>23</v>
      </c>
      <c r="H4" s="404" t="s">
        <v>24</v>
      </c>
      <c r="I4" s="403" t="s">
        <v>23</v>
      </c>
      <c r="J4" s="404" t="s">
        <v>24</v>
      </c>
      <c r="K4" s="403" t="s">
        <v>23</v>
      </c>
      <c r="L4" s="404" t="s">
        <v>24</v>
      </c>
      <c r="M4" s="403" t="s">
        <v>23</v>
      </c>
      <c r="N4" s="404" t="s">
        <v>24</v>
      </c>
      <c r="O4" s="528"/>
      <c r="P4" s="534"/>
      <c r="Q4" s="536"/>
      <c r="R4" s="534"/>
      <c r="S4" s="536" t="s">
        <v>74</v>
      </c>
      <c r="T4" s="534" t="s">
        <v>75</v>
      </c>
      <c r="U4" s="536" t="s">
        <v>74</v>
      </c>
      <c r="V4" s="534" t="s">
        <v>75</v>
      </c>
      <c r="W4" s="536" t="s">
        <v>74</v>
      </c>
      <c r="X4" s="534" t="s">
        <v>75</v>
      </c>
      <c r="Y4" s="536" t="s">
        <v>74</v>
      </c>
      <c r="Z4" s="534" t="s">
        <v>75</v>
      </c>
      <c r="AA4" s="536"/>
      <c r="AB4" s="529"/>
      <c r="AC4" s="528" t="s">
        <v>23</v>
      </c>
      <c r="AD4" s="529" t="s">
        <v>24</v>
      </c>
    </row>
    <row r="5" spans="1:30">
      <c r="A5" s="488"/>
      <c r="B5" s="489"/>
      <c r="C5" s="110" t="s">
        <v>23</v>
      </c>
      <c r="D5" s="12" t="s">
        <v>24</v>
      </c>
      <c r="E5" s="13" t="s">
        <v>23</v>
      </c>
      <c r="F5" s="12" t="s">
        <v>24</v>
      </c>
      <c r="G5" s="13" t="s">
        <v>23</v>
      </c>
      <c r="H5" s="12" t="s">
        <v>24</v>
      </c>
      <c r="I5" s="13" t="s">
        <v>23</v>
      </c>
      <c r="J5" s="12" t="s">
        <v>24</v>
      </c>
      <c r="K5" s="13" t="s">
        <v>23</v>
      </c>
      <c r="L5" s="12" t="s">
        <v>24</v>
      </c>
      <c r="M5" s="13" t="s">
        <v>23</v>
      </c>
      <c r="N5" s="57" t="s">
        <v>24</v>
      </c>
      <c r="O5" s="26" t="s">
        <v>74</v>
      </c>
      <c r="P5" s="27" t="s">
        <v>75</v>
      </c>
      <c r="Q5" s="28" t="s">
        <v>74</v>
      </c>
      <c r="R5" s="27" t="s">
        <v>75</v>
      </c>
      <c r="S5" s="28" t="s">
        <v>74</v>
      </c>
      <c r="T5" s="27" t="s">
        <v>75</v>
      </c>
      <c r="U5" s="28" t="s">
        <v>74</v>
      </c>
      <c r="V5" s="27" t="s">
        <v>75</v>
      </c>
      <c r="W5" s="28" t="s">
        <v>74</v>
      </c>
      <c r="X5" s="27" t="s">
        <v>75</v>
      </c>
      <c r="Y5" s="28" t="s">
        <v>74</v>
      </c>
      <c r="Z5" s="27" t="s">
        <v>75</v>
      </c>
      <c r="AA5" s="28" t="s">
        <v>74</v>
      </c>
      <c r="AB5" s="38" t="s">
        <v>75</v>
      </c>
      <c r="AC5" s="26" t="s">
        <v>23</v>
      </c>
      <c r="AD5" s="38" t="s">
        <v>24</v>
      </c>
    </row>
    <row r="6" spans="1:30">
      <c r="A6" s="501" t="s">
        <v>25</v>
      </c>
      <c r="B6" s="502"/>
      <c r="C6" s="105" t="s">
        <v>26</v>
      </c>
      <c r="D6" s="16" t="s">
        <v>26</v>
      </c>
      <c r="E6" s="16" t="s">
        <v>26</v>
      </c>
      <c r="F6" s="16" t="s">
        <v>26</v>
      </c>
      <c r="G6" s="16" t="s">
        <v>26</v>
      </c>
      <c r="H6" s="16" t="s">
        <v>26</v>
      </c>
      <c r="I6" s="16" t="s">
        <v>26</v>
      </c>
      <c r="J6" s="16" t="s">
        <v>26</v>
      </c>
      <c r="K6" s="16" t="s">
        <v>26</v>
      </c>
      <c r="L6" s="16" t="s">
        <v>26</v>
      </c>
      <c r="M6" s="16" t="s">
        <v>26</v>
      </c>
      <c r="N6" s="17" t="s">
        <v>26</v>
      </c>
      <c r="O6" s="29" t="s">
        <v>76</v>
      </c>
      <c r="P6" s="30" t="s">
        <v>76</v>
      </c>
      <c r="Q6" s="30" t="s">
        <v>76</v>
      </c>
      <c r="R6" s="30" t="s">
        <v>76</v>
      </c>
      <c r="S6" s="30" t="s">
        <v>76</v>
      </c>
      <c r="T6" s="30" t="s">
        <v>76</v>
      </c>
      <c r="U6" s="30" t="s">
        <v>76</v>
      </c>
      <c r="V6" s="30" t="s">
        <v>76</v>
      </c>
      <c r="W6" s="30" t="s">
        <v>76</v>
      </c>
      <c r="X6" s="30" t="s">
        <v>76</v>
      </c>
      <c r="Y6" s="30" t="s">
        <v>76</v>
      </c>
      <c r="Z6" s="30" t="s">
        <v>76</v>
      </c>
      <c r="AA6" s="30" t="s">
        <v>76</v>
      </c>
      <c r="AB6" s="38" t="s">
        <v>76</v>
      </c>
      <c r="AC6" s="29" t="s">
        <v>26</v>
      </c>
      <c r="AD6" s="38" t="s">
        <v>26</v>
      </c>
    </row>
    <row r="7" spans="1:30" hidden="1">
      <c r="A7" s="503"/>
      <c r="B7" s="504"/>
      <c r="C7" s="111"/>
      <c r="D7" s="19"/>
      <c r="E7" s="19"/>
      <c r="F7" s="19"/>
      <c r="G7" s="19"/>
      <c r="H7" s="19"/>
      <c r="I7" s="19"/>
      <c r="J7" s="19"/>
      <c r="K7" s="19"/>
      <c r="L7" s="19"/>
      <c r="M7" s="19"/>
      <c r="N7" s="21"/>
      <c r="O7" s="31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8"/>
      <c r="AC7" s="364"/>
      <c r="AD7" s="20"/>
    </row>
    <row r="8" spans="1:30" hidden="1">
      <c r="A8" s="490" t="s">
        <v>27</v>
      </c>
      <c r="B8" s="491"/>
      <c r="C8" s="365" t="s">
        <v>28</v>
      </c>
      <c r="D8" s="369" t="s">
        <v>28</v>
      </c>
      <c r="E8" s="369" t="s">
        <v>28</v>
      </c>
      <c r="F8" s="369" t="s">
        <v>28</v>
      </c>
      <c r="G8" s="369" t="s">
        <v>28</v>
      </c>
      <c r="H8" s="369" t="s">
        <v>28</v>
      </c>
      <c r="I8" s="369" t="s">
        <v>28</v>
      </c>
      <c r="J8" s="369" t="s">
        <v>28</v>
      </c>
      <c r="K8" s="369" t="s">
        <v>28</v>
      </c>
      <c r="L8" s="369" t="s">
        <v>28</v>
      </c>
      <c r="M8" s="369" t="s">
        <v>28</v>
      </c>
      <c r="N8" s="40" t="s">
        <v>28</v>
      </c>
      <c r="O8" s="32" t="s">
        <v>28</v>
      </c>
      <c r="P8" s="363" t="s">
        <v>28</v>
      </c>
      <c r="Q8" s="363" t="s">
        <v>28</v>
      </c>
      <c r="R8" s="363" t="s">
        <v>28</v>
      </c>
      <c r="S8" s="363" t="s">
        <v>28</v>
      </c>
      <c r="T8" s="363" t="s">
        <v>28</v>
      </c>
      <c r="U8" s="363" t="s">
        <v>28</v>
      </c>
      <c r="V8" s="363" t="s">
        <v>28</v>
      </c>
      <c r="W8" s="363" t="s">
        <v>28</v>
      </c>
      <c r="X8" s="363" t="s">
        <v>28</v>
      </c>
      <c r="Y8" s="363" t="s">
        <v>28</v>
      </c>
      <c r="Z8" s="363" t="s">
        <v>28</v>
      </c>
      <c r="AA8" s="363" t="s">
        <v>28</v>
      </c>
      <c r="AB8" s="37" t="s">
        <v>28</v>
      </c>
      <c r="AC8" s="365" t="s">
        <v>91</v>
      </c>
      <c r="AD8" s="37" t="s">
        <v>28</v>
      </c>
    </row>
    <row r="9" spans="1:30" hidden="1">
      <c r="A9" s="490" t="s">
        <v>29</v>
      </c>
      <c r="B9" s="491"/>
      <c r="C9" s="365" t="s">
        <v>28</v>
      </c>
      <c r="D9" s="369" t="s">
        <v>28</v>
      </c>
      <c r="E9" s="369" t="s">
        <v>28</v>
      </c>
      <c r="F9" s="369" t="s">
        <v>28</v>
      </c>
      <c r="G9" s="369" t="s">
        <v>28</v>
      </c>
      <c r="H9" s="369" t="s">
        <v>28</v>
      </c>
      <c r="I9" s="369" t="s">
        <v>28</v>
      </c>
      <c r="J9" s="369" t="s">
        <v>28</v>
      </c>
      <c r="K9" s="369" t="s">
        <v>28</v>
      </c>
      <c r="L9" s="369" t="s">
        <v>28</v>
      </c>
      <c r="M9" s="369" t="s">
        <v>28</v>
      </c>
      <c r="N9" s="40" t="s">
        <v>28</v>
      </c>
      <c r="O9" s="32" t="s">
        <v>28</v>
      </c>
      <c r="P9" s="363" t="s">
        <v>28</v>
      </c>
      <c r="Q9" s="363" t="s">
        <v>28</v>
      </c>
      <c r="R9" s="363" t="s">
        <v>28</v>
      </c>
      <c r="S9" s="363" t="s">
        <v>28</v>
      </c>
      <c r="T9" s="363" t="s">
        <v>28</v>
      </c>
      <c r="U9" s="363" t="s">
        <v>28</v>
      </c>
      <c r="V9" s="363" t="s">
        <v>28</v>
      </c>
      <c r="W9" s="363" t="s">
        <v>28</v>
      </c>
      <c r="X9" s="363" t="s">
        <v>28</v>
      </c>
      <c r="Y9" s="363" t="s">
        <v>28</v>
      </c>
      <c r="Z9" s="363" t="s">
        <v>28</v>
      </c>
      <c r="AA9" s="363" t="s">
        <v>28</v>
      </c>
      <c r="AB9" s="37" t="s">
        <v>28</v>
      </c>
      <c r="AC9" s="365" t="s">
        <v>91</v>
      </c>
      <c r="AD9" s="37" t="s">
        <v>28</v>
      </c>
    </row>
    <row r="10" spans="1:30" hidden="1">
      <c r="A10" s="490" t="s">
        <v>30</v>
      </c>
      <c r="B10" s="491"/>
      <c r="C10" s="365" t="s">
        <v>28</v>
      </c>
      <c r="D10" s="369" t="s">
        <v>28</v>
      </c>
      <c r="E10" s="369" t="s">
        <v>28</v>
      </c>
      <c r="F10" s="369" t="s">
        <v>28</v>
      </c>
      <c r="G10" s="369" t="s">
        <v>28</v>
      </c>
      <c r="H10" s="369" t="s">
        <v>28</v>
      </c>
      <c r="I10" s="369" t="s">
        <v>28</v>
      </c>
      <c r="J10" s="369" t="s">
        <v>28</v>
      </c>
      <c r="K10" s="369" t="s">
        <v>28</v>
      </c>
      <c r="L10" s="369" t="s">
        <v>28</v>
      </c>
      <c r="M10" s="369" t="s">
        <v>28</v>
      </c>
      <c r="N10" s="40" t="s">
        <v>28</v>
      </c>
      <c r="O10" s="32" t="s">
        <v>28</v>
      </c>
      <c r="P10" s="363" t="s">
        <v>28</v>
      </c>
      <c r="Q10" s="363" t="s">
        <v>28</v>
      </c>
      <c r="R10" s="363" t="s">
        <v>28</v>
      </c>
      <c r="S10" s="363" t="s">
        <v>28</v>
      </c>
      <c r="T10" s="363" t="s">
        <v>28</v>
      </c>
      <c r="U10" s="363" t="s">
        <v>28</v>
      </c>
      <c r="V10" s="363" t="s">
        <v>28</v>
      </c>
      <c r="W10" s="363" t="s">
        <v>28</v>
      </c>
      <c r="X10" s="363" t="s">
        <v>28</v>
      </c>
      <c r="Y10" s="363" t="s">
        <v>28</v>
      </c>
      <c r="Z10" s="363" t="s">
        <v>28</v>
      </c>
      <c r="AA10" s="363" t="s">
        <v>28</v>
      </c>
      <c r="AB10" s="37" t="s">
        <v>28</v>
      </c>
      <c r="AC10" s="365" t="s">
        <v>91</v>
      </c>
      <c r="AD10" s="37" t="s">
        <v>28</v>
      </c>
    </row>
    <row r="11" spans="1:30" hidden="1">
      <c r="A11" s="490" t="s">
        <v>31</v>
      </c>
      <c r="B11" s="491"/>
      <c r="C11" s="365" t="s">
        <v>28</v>
      </c>
      <c r="D11" s="369" t="s">
        <v>28</v>
      </c>
      <c r="E11" s="369" t="s">
        <v>28</v>
      </c>
      <c r="F11" s="369" t="s">
        <v>28</v>
      </c>
      <c r="G11" s="369" t="s">
        <v>28</v>
      </c>
      <c r="H11" s="369" t="s">
        <v>28</v>
      </c>
      <c r="I11" s="369" t="s">
        <v>28</v>
      </c>
      <c r="J11" s="369" t="s">
        <v>28</v>
      </c>
      <c r="K11" s="369" t="s">
        <v>28</v>
      </c>
      <c r="L11" s="369" t="s">
        <v>28</v>
      </c>
      <c r="M11" s="369" t="s">
        <v>28</v>
      </c>
      <c r="N11" s="40" t="s">
        <v>28</v>
      </c>
      <c r="O11" s="32" t="s">
        <v>28</v>
      </c>
      <c r="P11" s="363" t="s">
        <v>28</v>
      </c>
      <c r="Q11" s="363" t="s">
        <v>28</v>
      </c>
      <c r="R11" s="363" t="s">
        <v>28</v>
      </c>
      <c r="S11" s="363" t="s">
        <v>28</v>
      </c>
      <c r="T11" s="363" t="s">
        <v>28</v>
      </c>
      <c r="U11" s="363" t="s">
        <v>28</v>
      </c>
      <c r="V11" s="363" t="s">
        <v>28</v>
      </c>
      <c r="W11" s="363" t="s">
        <v>28</v>
      </c>
      <c r="X11" s="363" t="s">
        <v>28</v>
      </c>
      <c r="Y11" s="363" t="s">
        <v>28</v>
      </c>
      <c r="Z11" s="363" t="s">
        <v>28</v>
      </c>
      <c r="AA11" s="363" t="s">
        <v>28</v>
      </c>
      <c r="AB11" s="37" t="s">
        <v>28</v>
      </c>
      <c r="AC11" s="365" t="s">
        <v>91</v>
      </c>
      <c r="AD11" s="37" t="s">
        <v>28</v>
      </c>
    </row>
    <row r="12" spans="1:30" hidden="1">
      <c r="A12" s="490" t="s">
        <v>32</v>
      </c>
      <c r="B12" s="491"/>
      <c r="C12" s="365" t="s">
        <v>28</v>
      </c>
      <c r="D12" s="369" t="s">
        <v>28</v>
      </c>
      <c r="E12" s="369" t="s">
        <v>28</v>
      </c>
      <c r="F12" s="369" t="s">
        <v>28</v>
      </c>
      <c r="G12" s="369" t="s">
        <v>28</v>
      </c>
      <c r="H12" s="369" t="s">
        <v>28</v>
      </c>
      <c r="I12" s="369" t="s">
        <v>28</v>
      </c>
      <c r="J12" s="369" t="s">
        <v>28</v>
      </c>
      <c r="K12" s="369" t="s">
        <v>28</v>
      </c>
      <c r="L12" s="369" t="s">
        <v>28</v>
      </c>
      <c r="M12" s="369" t="s">
        <v>28</v>
      </c>
      <c r="N12" s="40" t="s">
        <v>28</v>
      </c>
      <c r="O12" s="32" t="s">
        <v>28</v>
      </c>
      <c r="P12" s="363" t="s">
        <v>28</v>
      </c>
      <c r="Q12" s="363" t="s">
        <v>28</v>
      </c>
      <c r="R12" s="363" t="s">
        <v>28</v>
      </c>
      <c r="S12" s="363" t="s">
        <v>28</v>
      </c>
      <c r="T12" s="363" t="s">
        <v>28</v>
      </c>
      <c r="U12" s="363" t="s">
        <v>28</v>
      </c>
      <c r="V12" s="363" t="s">
        <v>28</v>
      </c>
      <c r="W12" s="363" t="s">
        <v>28</v>
      </c>
      <c r="X12" s="363" t="s">
        <v>28</v>
      </c>
      <c r="Y12" s="363" t="s">
        <v>28</v>
      </c>
      <c r="Z12" s="363" t="s">
        <v>28</v>
      </c>
      <c r="AA12" s="363" t="s">
        <v>28</v>
      </c>
      <c r="AB12" s="37" t="s">
        <v>28</v>
      </c>
      <c r="AC12" s="365" t="s">
        <v>91</v>
      </c>
      <c r="AD12" s="37" t="s">
        <v>28</v>
      </c>
    </row>
    <row r="13" spans="1:30" hidden="1">
      <c r="A13" s="490" t="s">
        <v>33</v>
      </c>
      <c r="B13" s="491"/>
      <c r="C13" s="365" t="s">
        <v>28</v>
      </c>
      <c r="D13" s="369" t="s">
        <v>28</v>
      </c>
      <c r="E13" s="369" t="s">
        <v>28</v>
      </c>
      <c r="F13" s="369" t="s">
        <v>28</v>
      </c>
      <c r="G13" s="369" t="s">
        <v>28</v>
      </c>
      <c r="H13" s="369" t="s">
        <v>28</v>
      </c>
      <c r="I13" s="369" t="s">
        <v>28</v>
      </c>
      <c r="J13" s="369" t="s">
        <v>28</v>
      </c>
      <c r="K13" s="369" t="s">
        <v>28</v>
      </c>
      <c r="L13" s="369" t="s">
        <v>28</v>
      </c>
      <c r="M13" s="369" t="s">
        <v>28</v>
      </c>
      <c r="N13" s="40" t="s">
        <v>28</v>
      </c>
      <c r="O13" s="32" t="s">
        <v>28</v>
      </c>
      <c r="P13" s="363" t="s">
        <v>28</v>
      </c>
      <c r="Q13" s="363" t="s">
        <v>28</v>
      </c>
      <c r="R13" s="363" t="s">
        <v>28</v>
      </c>
      <c r="S13" s="363" t="s">
        <v>28</v>
      </c>
      <c r="T13" s="363" t="s">
        <v>28</v>
      </c>
      <c r="U13" s="363" t="s">
        <v>28</v>
      </c>
      <c r="V13" s="363" t="s">
        <v>28</v>
      </c>
      <c r="W13" s="363" t="s">
        <v>28</v>
      </c>
      <c r="X13" s="363" t="s">
        <v>28</v>
      </c>
      <c r="Y13" s="363" t="s">
        <v>28</v>
      </c>
      <c r="Z13" s="363" t="s">
        <v>28</v>
      </c>
      <c r="AA13" s="363" t="s">
        <v>28</v>
      </c>
      <c r="AB13" s="37" t="s">
        <v>28</v>
      </c>
      <c r="AC13" s="365" t="s">
        <v>91</v>
      </c>
      <c r="AD13" s="37" t="s">
        <v>28</v>
      </c>
    </row>
    <row r="14" spans="1:30" hidden="1">
      <c r="A14" s="490" t="s">
        <v>34</v>
      </c>
      <c r="B14" s="491"/>
      <c r="C14" s="365" t="s">
        <v>28</v>
      </c>
      <c r="D14" s="369" t="s">
        <v>28</v>
      </c>
      <c r="E14" s="369" t="s">
        <v>28</v>
      </c>
      <c r="F14" s="369" t="s">
        <v>28</v>
      </c>
      <c r="G14" s="369" t="s">
        <v>28</v>
      </c>
      <c r="H14" s="369" t="s">
        <v>28</v>
      </c>
      <c r="I14" s="369" t="s">
        <v>28</v>
      </c>
      <c r="J14" s="369" t="s">
        <v>28</v>
      </c>
      <c r="K14" s="369" t="s">
        <v>28</v>
      </c>
      <c r="L14" s="369" t="s">
        <v>28</v>
      </c>
      <c r="M14" s="369" t="s">
        <v>28</v>
      </c>
      <c r="N14" s="40" t="s">
        <v>28</v>
      </c>
      <c r="O14" s="32" t="s">
        <v>28</v>
      </c>
      <c r="P14" s="363" t="s">
        <v>28</v>
      </c>
      <c r="Q14" s="363" t="s">
        <v>28</v>
      </c>
      <c r="R14" s="363" t="s">
        <v>28</v>
      </c>
      <c r="S14" s="363" t="s">
        <v>28</v>
      </c>
      <c r="T14" s="363" t="s">
        <v>28</v>
      </c>
      <c r="U14" s="363" t="s">
        <v>28</v>
      </c>
      <c r="V14" s="363" t="s">
        <v>28</v>
      </c>
      <c r="W14" s="363" t="s">
        <v>28</v>
      </c>
      <c r="X14" s="363" t="s">
        <v>28</v>
      </c>
      <c r="Y14" s="363" t="s">
        <v>28</v>
      </c>
      <c r="Z14" s="363" t="s">
        <v>28</v>
      </c>
      <c r="AA14" s="363" t="s">
        <v>28</v>
      </c>
      <c r="AB14" s="37" t="s">
        <v>28</v>
      </c>
      <c r="AC14" s="365" t="s">
        <v>91</v>
      </c>
      <c r="AD14" s="37" t="s">
        <v>28</v>
      </c>
    </row>
    <row r="15" spans="1:30" hidden="1">
      <c r="A15" s="490" t="s">
        <v>35</v>
      </c>
      <c r="B15" s="491"/>
      <c r="C15" s="365" t="s">
        <v>28</v>
      </c>
      <c r="D15" s="369" t="s">
        <v>28</v>
      </c>
      <c r="E15" s="369" t="s">
        <v>28</v>
      </c>
      <c r="F15" s="369" t="s">
        <v>28</v>
      </c>
      <c r="G15" s="369" t="s">
        <v>28</v>
      </c>
      <c r="H15" s="369" t="s">
        <v>28</v>
      </c>
      <c r="I15" s="369" t="s">
        <v>28</v>
      </c>
      <c r="J15" s="369" t="s">
        <v>28</v>
      </c>
      <c r="K15" s="369" t="s">
        <v>28</v>
      </c>
      <c r="L15" s="369" t="s">
        <v>28</v>
      </c>
      <c r="M15" s="369" t="s">
        <v>28</v>
      </c>
      <c r="N15" s="40" t="s">
        <v>28</v>
      </c>
      <c r="O15" s="32" t="s">
        <v>28</v>
      </c>
      <c r="P15" s="363" t="s">
        <v>28</v>
      </c>
      <c r="Q15" s="363" t="s">
        <v>28</v>
      </c>
      <c r="R15" s="363" t="s">
        <v>28</v>
      </c>
      <c r="S15" s="363" t="s">
        <v>28</v>
      </c>
      <c r="T15" s="363" t="s">
        <v>28</v>
      </c>
      <c r="U15" s="363" t="s">
        <v>28</v>
      </c>
      <c r="V15" s="363" t="s">
        <v>28</v>
      </c>
      <c r="W15" s="363" t="s">
        <v>28</v>
      </c>
      <c r="X15" s="363" t="s">
        <v>28</v>
      </c>
      <c r="Y15" s="363" t="s">
        <v>28</v>
      </c>
      <c r="Z15" s="363" t="s">
        <v>28</v>
      </c>
      <c r="AA15" s="363" t="s">
        <v>28</v>
      </c>
      <c r="AB15" s="37" t="s">
        <v>28</v>
      </c>
      <c r="AC15" s="365" t="s">
        <v>91</v>
      </c>
      <c r="AD15" s="37" t="s">
        <v>28</v>
      </c>
    </row>
    <row r="16" spans="1:30" hidden="1">
      <c r="A16" s="490" t="s">
        <v>36</v>
      </c>
      <c r="B16" s="491"/>
      <c r="C16" s="365" t="s">
        <v>28</v>
      </c>
      <c r="D16" s="369" t="s">
        <v>28</v>
      </c>
      <c r="E16" s="369" t="s">
        <v>28</v>
      </c>
      <c r="F16" s="369" t="s">
        <v>28</v>
      </c>
      <c r="G16" s="369" t="s">
        <v>28</v>
      </c>
      <c r="H16" s="369" t="s">
        <v>28</v>
      </c>
      <c r="I16" s="369" t="s">
        <v>28</v>
      </c>
      <c r="J16" s="369" t="s">
        <v>28</v>
      </c>
      <c r="K16" s="369" t="s">
        <v>28</v>
      </c>
      <c r="L16" s="369" t="s">
        <v>28</v>
      </c>
      <c r="M16" s="369" t="s">
        <v>28</v>
      </c>
      <c r="N16" s="40" t="s">
        <v>28</v>
      </c>
      <c r="O16" s="32" t="s">
        <v>28</v>
      </c>
      <c r="P16" s="363" t="s">
        <v>28</v>
      </c>
      <c r="Q16" s="363" t="s">
        <v>28</v>
      </c>
      <c r="R16" s="363" t="s">
        <v>28</v>
      </c>
      <c r="S16" s="363" t="s">
        <v>28</v>
      </c>
      <c r="T16" s="363" t="s">
        <v>28</v>
      </c>
      <c r="U16" s="363" t="s">
        <v>28</v>
      </c>
      <c r="V16" s="363" t="s">
        <v>28</v>
      </c>
      <c r="W16" s="363" t="s">
        <v>28</v>
      </c>
      <c r="X16" s="363" t="s">
        <v>28</v>
      </c>
      <c r="Y16" s="363" t="s">
        <v>28</v>
      </c>
      <c r="Z16" s="363" t="s">
        <v>28</v>
      </c>
      <c r="AA16" s="363" t="s">
        <v>28</v>
      </c>
      <c r="AB16" s="37" t="s">
        <v>28</v>
      </c>
      <c r="AC16" s="365" t="s">
        <v>91</v>
      </c>
      <c r="AD16" s="37" t="s">
        <v>28</v>
      </c>
    </row>
    <row r="17" spans="1:30" hidden="1">
      <c r="A17" s="490" t="s">
        <v>37</v>
      </c>
      <c r="B17" s="491"/>
      <c r="C17" s="32">
        <v>0</v>
      </c>
      <c r="D17" s="363">
        <v>0</v>
      </c>
      <c r="E17" s="363">
        <v>0</v>
      </c>
      <c r="F17" s="363">
        <v>0</v>
      </c>
      <c r="G17" s="370">
        <v>3</v>
      </c>
      <c r="H17" s="370">
        <v>2</v>
      </c>
      <c r="I17" s="370">
        <v>10</v>
      </c>
      <c r="J17" s="370">
        <v>42</v>
      </c>
      <c r="K17" s="370">
        <v>5</v>
      </c>
      <c r="L17" s="370">
        <v>11</v>
      </c>
      <c r="M17" s="363">
        <v>0</v>
      </c>
      <c r="N17" s="37">
        <v>0</v>
      </c>
      <c r="O17" s="32">
        <v>0</v>
      </c>
      <c r="P17" s="363">
        <v>0</v>
      </c>
      <c r="Q17" s="363">
        <v>0</v>
      </c>
      <c r="R17" s="363">
        <v>0</v>
      </c>
      <c r="S17" s="363">
        <v>0</v>
      </c>
      <c r="T17" s="363">
        <v>0</v>
      </c>
      <c r="U17" s="363">
        <v>0</v>
      </c>
      <c r="V17" s="363">
        <v>0</v>
      </c>
      <c r="W17" s="363">
        <v>0</v>
      </c>
      <c r="X17" s="363">
        <v>0</v>
      </c>
      <c r="Y17" s="363">
        <v>0</v>
      </c>
      <c r="Z17" s="363">
        <v>0</v>
      </c>
      <c r="AA17" s="363">
        <v>0</v>
      </c>
      <c r="AB17" s="42">
        <v>0</v>
      </c>
      <c r="AC17" s="32">
        <v>0</v>
      </c>
      <c r="AD17" s="42">
        <v>0</v>
      </c>
    </row>
    <row r="18" spans="1:30" ht="16.5" hidden="1" customHeight="1">
      <c r="A18" s="490" t="s">
        <v>38</v>
      </c>
      <c r="B18" s="491"/>
      <c r="C18" s="32">
        <v>0</v>
      </c>
      <c r="D18" s="363">
        <v>0</v>
      </c>
      <c r="E18" s="363">
        <v>0</v>
      </c>
      <c r="F18" s="363">
        <v>0</v>
      </c>
      <c r="G18" s="370">
        <v>3</v>
      </c>
      <c r="H18" s="370">
        <v>1</v>
      </c>
      <c r="I18" s="370">
        <v>14</v>
      </c>
      <c r="J18" s="370">
        <v>40</v>
      </c>
      <c r="K18" s="370">
        <v>6</v>
      </c>
      <c r="L18" s="370">
        <v>12</v>
      </c>
      <c r="M18" s="363">
        <v>0</v>
      </c>
      <c r="N18" s="37">
        <v>0</v>
      </c>
      <c r="O18" s="32">
        <v>0</v>
      </c>
      <c r="P18" s="363">
        <v>0</v>
      </c>
      <c r="Q18" s="363">
        <v>0</v>
      </c>
      <c r="R18" s="363">
        <v>0</v>
      </c>
      <c r="S18" s="363">
        <v>0</v>
      </c>
      <c r="T18" s="363">
        <v>0</v>
      </c>
      <c r="U18" s="363">
        <v>0</v>
      </c>
      <c r="V18" s="363">
        <v>0</v>
      </c>
      <c r="W18" s="363">
        <v>0</v>
      </c>
      <c r="X18" s="363">
        <v>0</v>
      </c>
      <c r="Y18" s="363">
        <v>0</v>
      </c>
      <c r="Z18" s="363">
        <v>0</v>
      </c>
      <c r="AA18" s="363">
        <v>0</v>
      </c>
      <c r="AB18" s="37">
        <v>0</v>
      </c>
      <c r="AC18" s="32">
        <v>0</v>
      </c>
      <c r="AD18" s="37">
        <v>0</v>
      </c>
    </row>
    <row r="19" spans="1:30" ht="16.5" hidden="1" customHeight="1">
      <c r="A19" s="490" t="s">
        <v>39</v>
      </c>
      <c r="B19" s="491"/>
      <c r="C19" s="32">
        <v>0</v>
      </c>
      <c r="D19" s="363">
        <v>0</v>
      </c>
      <c r="E19" s="363">
        <v>0</v>
      </c>
      <c r="F19" s="363">
        <v>0</v>
      </c>
      <c r="G19" s="370">
        <v>3</v>
      </c>
      <c r="H19" s="370">
        <v>1</v>
      </c>
      <c r="I19" s="370">
        <v>12</v>
      </c>
      <c r="J19" s="370">
        <v>45</v>
      </c>
      <c r="K19" s="370">
        <v>6</v>
      </c>
      <c r="L19" s="370">
        <v>8</v>
      </c>
      <c r="M19" s="363">
        <v>0</v>
      </c>
      <c r="N19" s="37">
        <v>0</v>
      </c>
      <c r="O19" s="32">
        <v>0</v>
      </c>
      <c r="P19" s="363">
        <v>0</v>
      </c>
      <c r="Q19" s="363">
        <v>0</v>
      </c>
      <c r="R19" s="363">
        <v>0</v>
      </c>
      <c r="S19" s="363">
        <v>0</v>
      </c>
      <c r="T19" s="363">
        <v>0</v>
      </c>
      <c r="U19" s="363">
        <v>0</v>
      </c>
      <c r="V19" s="363">
        <v>0</v>
      </c>
      <c r="W19" s="363">
        <v>0</v>
      </c>
      <c r="X19" s="363">
        <v>0</v>
      </c>
      <c r="Y19" s="363">
        <v>0</v>
      </c>
      <c r="Z19" s="363">
        <v>0</v>
      </c>
      <c r="AA19" s="363">
        <v>0</v>
      </c>
      <c r="AB19" s="37">
        <v>0</v>
      </c>
      <c r="AC19" s="32">
        <v>0</v>
      </c>
      <c r="AD19" s="37">
        <v>0</v>
      </c>
    </row>
    <row r="20" spans="1:30" ht="16.5" hidden="1" customHeight="1">
      <c r="A20" s="490" t="s">
        <v>40</v>
      </c>
      <c r="B20" s="491"/>
      <c r="C20" s="32">
        <v>0</v>
      </c>
      <c r="D20" s="363">
        <v>0</v>
      </c>
      <c r="E20" s="363">
        <v>0</v>
      </c>
      <c r="F20" s="363">
        <v>0</v>
      </c>
      <c r="G20" s="370">
        <v>3</v>
      </c>
      <c r="H20" s="370">
        <v>1</v>
      </c>
      <c r="I20" s="370">
        <v>14</v>
      </c>
      <c r="J20" s="370">
        <v>47</v>
      </c>
      <c r="K20" s="370">
        <v>3</v>
      </c>
      <c r="L20" s="370">
        <v>8</v>
      </c>
      <c r="M20" s="363">
        <v>0</v>
      </c>
      <c r="N20" s="37">
        <v>0</v>
      </c>
      <c r="O20" s="32">
        <v>0</v>
      </c>
      <c r="P20" s="363">
        <v>0</v>
      </c>
      <c r="Q20" s="363">
        <v>0</v>
      </c>
      <c r="R20" s="363">
        <v>0</v>
      </c>
      <c r="S20" s="363">
        <v>0</v>
      </c>
      <c r="T20" s="363">
        <v>0</v>
      </c>
      <c r="U20" s="363">
        <v>0</v>
      </c>
      <c r="V20" s="363">
        <v>0</v>
      </c>
      <c r="W20" s="363">
        <v>0</v>
      </c>
      <c r="X20" s="363">
        <v>0</v>
      </c>
      <c r="Y20" s="363">
        <v>0</v>
      </c>
      <c r="Z20" s="363">
        <v>0</v>
      </c>
      <c r="AA20" s="363">
        <v>0</v>
      </c>
      <c r="AB20" s="37">
        <v>0</v>
      </c>
      <c r="AC20" s="32">
        <v>0</v>
      </c>
      <c r="AD20" s="37">
        <v>0</v>
      </c>
    </row>
    <row r="21" spans="1:30" ht="16.5" customHeight="1">
      <c r="A21" s="490" t="s">
        <v>41</v>
      </c>
      <c r="B21" s="491"/>
      <c r="C21" s="32">
        <v>0</v>
      </c>
      <c r="D21" s="363">
        <v>0</v>
      </c>
      <c r="E21" s="363">
        <v>0</v>
      </c>
      <c r="F21" s="363">
        <v>0</v>
      </c>
      <c r="G21" s="370">
        <v>3</v>
      </c>
      <c r="H21" s="370">
        <v>2</v>
      </c>
      <c r="I21" s="370">
        <v>16</v>
      </c>
      <c r="J21" s="370">
        <v>46</v>
      </c>
      <c r="K21" s="370">
        <v>5</v>
      </c>
      <c r="L21" s="370">
        <v>10</v>
      </c>
      <c r="M21" s="363">
        <v>0</v>
      </c>
      <c r="N21" s="37">
        <v>0</v>
      </c>
      <c r="O21" s="32">
        <v>0</v>
      </c>
      <c r="P21" s="363">
        <v>0</v>
      </c>
      <c r="Q21" s="363">
        <v>16</v>
      </c>
      <c r="R21" s="363">
        <v>19</v>
      </c>
      <c r="S21" s="363">
        <v>7</v>
      </c>
      <c r="T21" s="363">
        <v>37</v>
      </c>
      <c r="U21" s="363">
        <v>1</v>
      </c>
      <c r="V21" s="363">
        <v>2</v>
      </c>
      <c r="W21" s="363">
        <v>0</v>
      </c>
      <c r="X21" s="363">
        <v>0</v>
      </c>
      <c r="Y21" s="363">
        <v>0</v>
      </c>
      <c r="Z21" s="363">
        <v>0</v>
      </c>
      <c r="AA21" s="363">
        <v>0</v>
      </c>
      <c r="AB21" s="37">
        <v>0</v>
      </c>
      <c r="AC21" s="366">
        <v>0</v>
      </c>
      <c r="AD21" s="37">
        <v>0</v>
      </c>
    </row>
    <row r="22" spans="1:30" ht="16.5" customHeight="1">
      <c r="A22" s="490" t="s">
        <v>42</v>
      </c>
      <c r="B22" s="491"/>
      <c r="C22" s="32">
        <v>0</v>
      </c>
      <c r="D22" s="363">
        <v>0</v>
      </c>
      <c r="E22" s="363">
        <v>0</v>
      </c>
      <c r="F22" s="363">
        <v>0</v>
      </c>
      <c r="G22" s="370">
        <v>2</v>
      </c>
      <c r="H22" s="370">
        <v>3</v>
      </c>
      <c r="I22" s="370">
        <v>16</v>
      </c>
      <c r="J22" s="370">
        <v>45</v>
      </c>
      <c r="K22" s="370">
        <v>6</v>
      </c>
      <c r="L22" s="370">
        <v>9</v>
      </c>
      <c r="M22" s="363">
        <v>0</v>
      </c>
      <c r="N22" s="37">
        <v>0</v>
      </c>
      <c r="O22" s="32">
        <v>0</v>
      </c>
      <c r="P22" s="363">
        <v>0</v>
      </c>
      <c r="Q22" s="363">
        <v>14</v>
      </c>
      <c r="R22" s="363">
        <v>18</v>
      </c>
      <c r="S22" s="363">
        <v>9</v>
      </c>
      <c r="T22" s="363">
        <v>36</v>
      </c>
      <c r="U22" s="363">
        <v>1</v>
      </c>
      <c r="V22" s="363">
        <v>3</v>
      </c>
      <c r="W22" s="363">
        <v>0</v>
      </c>
      <c r="X22" s="363">
        <v>0</v>
      </c>
      <c r="Y22" s="363">
        <v>0</v>
      </c>
      <c r="Z22" s="363">
        <v>0</v>
      </c>
      <c r="AA22" s="363">
        <v>0</v>
      </c>
      <c r="AB22" s="37">
        <v>0</v>
      </c>
      <c r="AC22" s="366">
        <v>0</v>
      </c>
      <c r="AD22" s="357">
        <v>2</v>
      </c>
    </row>
    <row r="23" spans="1:30" ht="16.5" customHeight="1">
      <c r="A23" s="490" t="s">
        <v>43</v>
      </c>
      <c r="B23" s="491"/>
      <c r="C23" s="32">
        <v>0</v>
      </c>
      <c r="D23" s="363">
        <v>0</v>
      </c>
      <c r="E23" s="363">
        <v>0</v>
      </c>
      <c r="F23" s="363">
        <v>0</v>
      </c>
      <c r="G23" s="370">
        <v>2</v>
      </c>
      <c r="H23" s="370">
        <v>3</v>
      </c>
      <c r="I23" s="370">
        <v>17</v>
      </c>
      <c r="J23" s="370">
        <v>42</v>
      </c>
      <c r="K23" s="370">
        <v>5</v>
      </c>
      <c r="L23" s="370">
        <v>13</v>
      </c>
      <c r="M23" s="363">
        <v>0</v>
      </c>
      <c r="N23" s="37">
        <v>0</v>
      </c>
      <c r="O23" s="32">
        <v>0</v>
      </c>
      <c r="P23" s="363">
        <v>0</v>
      </c>
      <c r="Q23" s="363">
        <v>15</v>
      </c>
      <c r="R23" s="363">
        <v>16</v>
      </c>
      <c r="S23" s="363">
        <v>8</v>
      </c>
      <c r="T23" s="363">
        <v>40</v>
      </c>
      <c r="U23" s="363">
        <v>1</v>
      </c>
      <c r="V23" s="363">
        <v>2</v>
      </c>
      <c r="W23" s="363">
        <v>0</v>
      </c>
      <c r="X23" s="363">
        <v>0</v>
      </c>
      <c r="Y23" s="363">
        <v>0</v>
      </c>
      <c r="Z23" s="363">
        <v>0</v>
      </c>
      <c r="AA23" s="363">
        <v>0</v>
      </c>
      <c r="AB23" s="37">
        <v>0</v>
      </c>
      <c r="AC23" s="366">
        <v>0</v>
      </c>
      <c r="AD23" s="357">
        <v>3</v>
      </c>
    </row>
    <row r="24" spans="1:30" ht="16.5" customHeight="1">
      <c r="A24" s="490" t="s">
        <v>44</v>
      </c>
      <c r="B24" s="491"/>
      <c r="C24" s="32">
        <v>0</v>
      </c>
      <c r="D24" s="363">
        <v>0</v>
      </c>
      <c r="E24" s="363">
        <v>0</v>
      </c>
      <c r="F24" s="363">
        <v>0</v>
      </c>
      <c r="G24" s="370">
        <v>2</v>
      </c>
      <c r="H24" s="370">
        <v>3</v>
      </c>
      <c r="I24" s="371">
        <v>17</v>
      </c>
      <c r="J24" s="371">
        <v>45</v>
      </c>
      <c r="K24" s="371">
        <v>5</v>
      </c>
      <c r="L24" s="371">
        <v>12</v>
      </c>
      <c r="M24" s="363">
        <v>0</v>
      </c>
      <c r="N24" s="37">
        <v>0</v>
      </c>
      <c r="O24" s="32">
        <v>0</v>
      </c>
      <c r="P24" s="363">
        <v>0</v>
      </c>
      <c r="Q24" s="363">
        <v>14</v>
      </c>
      <c r="R24" s="363">
        <v>18</v>
      </c>
      <c r="S24" s="363">
        <v>9</v>
      </c>
      <c r="T24" s="363">
        <v>40</v>
      </c>
      <c r="U24" s="363">
        <v>1</v>
      </c>
      <c r="V24" s="363">
        <v>2</v>
      </c>
      <c r="W24" s="363">
        <v>0</v>
      </c>
      <c r="X24" s="363">
        <v>0</v>
      </c>
      <c r="Y24" s="363">
        <v>0</v>
      </c>
      <c r="Z24" s="363">
        <v>0</v>
      </c>
      <c r="AA24" s="363">
        <v>0</v>
      </c>
      <c r="AB24" s="37">
        <v>0</v>
      </c>
      <c r="AC24" s="366">
        <v>0</v>
      </c>
      <c r="AD24" s="357">
        <v>1</v>
      </c>
    </row>
    <row r="25" spans="1:30" ht="16.5" customHeight="1">
      <c r="A25" s="490" t="s">
        <v>45</v>
      </c>
      <c r="B25" s="491"/>
      <c r="C25" s="32">
        <v>0</v>
      </c>
      <c r="D25" s="363">
        <v>0</v>
      </c>
      <c r="E25" s="363">
        <v>0</v>
      </c>
      <c r="F25" s="363">
        <v>0</v>
      </c>
      <c r="G25" s="370">
        <v>2</v>
      </c>
      <c r="H25" s="370">
        <v>3</v>
      </c>
      <c r="I25" s="371">
        <v>16</v>
      </c>
      <c r="J25" s="371">
        <v>46</v>
      </c>
      <c r="K25" s="371">
        <v>3</v>
      </c>
      <c r="L25" s="370">
        <v>6</v>
      </c>
      <c r="M25" s="363">
        <v>0</v>
      </c>
      <c r="N25" s="37">
        <v>0</v>
      </c>
      <c r="O25" s="32">
        <v>0</v>
      </c>
      <c r="P25" s="363">
        <v>1</v>
      </c>
      <c r="Q25" s="363">
        <v>12</v>
      </c>
      <c r="R25" s="363">
        <v>19</v>
      </c>
      <c r="S25" s="363">
        <v>8</v>
      </c>
      <c r="T25" s="363">
        <v>33</v>
      </c>
      <c r="U25" s="363">
        <v>1</v>
      </c>
      <c r="V25" s="363">
        <v>2</v>
      </c>
      <c r="W25" s="363">
        <v>0</v>
      </c>
      <c r="X25" s="363">
        <v>0</v>
      </c>
      <c r="Y25" s="363">
        <v>0</v>
      </c>
      <c r="Z25" s="363">
        <v>0</v>
      </c>
      <c r="AA25" s="363">
        <v>0</v>
      </c>
      <c r="AB25" s="37">
        <v>0</v>
      </c>
      <c r="AC25" s="366">
        <v>0</v>
      </c>
      <c r="AD25" s="357">
        <v>4</v>
      </c>
    </row>
    <row r="26" spans="1:30" ht="16.5" customHeight="1">
      <c r="A26" s="490" t="s">
        <v>46</v>
      </c>
      <c r="B26" s="491"/>
      <c r="C26" s="32">
        <v>0</v>
      </c>
      <c r="D26" s="363">
        <v>0</v>
      </c>
      <c r="E26" s="363">
        <v>0</v>
      </c>
      <c r="F26" s="363">
        <v>0</v>
      </c>
      <c r="G26" s="370">
        <v>1</v>
      </c>
      <c r="H26" s="370">
        <v>4</v>
      </c>
      <c r="I26" s="370">
        <v>11</v>
      </c>
      <c r="J26" s="370">
        <v>42</v>
      </c>
      <c r="K26" s="370">
        <v>7</v>
      </c>
      <c r="L26" s="370">
        <v>13</v>
      </c>
      <c r="M26" s="363">
        <v>0</v>
      </c>
      <c r="N26" s="37">
        <v>0</v>
      </c>
      <c r="O26" s="32">
        <v>0</v>
      </c>
      <c r="P26" s="363">
        <v>1</v>
      </c>
      <c r="Q26" s="363">
        <v>8</v>
      </c>
      <c r="R26" s="363">
        <v>16</v>
      </c>
      <c r="S26" s="363">
        <v>11</v>
      </c>
      <c r="T26" s="363">
        <v>40</v>
      </c>
      <c r="U26" s="363">
        <v>0</v>
      </c>
      <c r="V26" s="363">
        <v>1</v>
      </c>
      <c r="W26" s="363">
        <v>0</v>
      </c>
      <c r="X26" s="363">
        <v>1</v>
      </c>
      <c r="Y26" s="363">
        <v>0</v>
      </c>
      <c r="Z26" s="363">
        <v>0</v>
      </c>
      <c r="AA26" s="363">
        <v>0</v>
      </c>
      <c r="AB26" s="37">
        <v>0</v>
      </c>
      <c r="AC26" s="366">
        <v>0</v>
      </c>
      <c r="AD26" s="357">
        <v>4</v>
      </c>
    </row>
    <row r="27" spans="1:30" ht="16.5" customHeight="1">
      <c r="A27" s="490" t="s">
        <v>66</v>
      </c>
      <c r="B27" s="491"/>
      <c r="C27" s="32">
        <v>0</v>
      </c>
      <c r="D27" s="363">
        <v>0</v>
      </c>
      <c r="E27" s="363">
        <v>0</v>
      </c>
      <c r="F27" s="363">
        <v>0</v>
      </c>
      <c r="G27" s="363">
        <v>0</v>
      </c>
      <c r="H27" s="19">
        <v>4</v>
      </c>
      <c r="I27" s="19">
        <v>11</v>
      </c>
      <c r="J27" s="19">
        <v>48</v>
      </c>
      <c r="K27" s="19">
        <v>6</v>
      </c>
      <c r="L27" s="19">
        <v>12</v>
      </c>
      <c r="M27" s="363">
        <v>0</v>
      </c>
      <c r="N27" s="37">
        <v>0</v>
      </c>
      <c r="O27" s="32">
        <v>0</v>
      </c>
      <c r="P27" s="363">
        <v>1</v>
      </c>
      <c r="Q27" s="363">
        <v>5</v>
      </c>
      <c r="R27" s="363">
        <v>17</v>
      </c>
      <c r="S27" s="363">
        <v>12</v>
      </c>
      <c r="T27" s="363">
        <v>44</v>
      </c>
      <c r="U27" s="363">
        <v>0</v>
      </c>
      <c r="V27" s="363">
        <v>1</v>
      </c>
      <c r="W27" s="363">
        <v>0</v>
      </c>
      <c r="X27" s="363">
        <v>1</v>
      </c>
      <c r="Y27" s="363">
        <v>0</v>
      </c>
      <c r="Z27" s="363">
        <v>0</v>
      </c>
      <c r="AA27" s="363">
        <v>0</v>
      </c>
      <c r="AB27" s="37">
        <v>0</v>
      </c>
      <c r="AC27" s="366">
        <v>0</v>
      </c>
      <c r="AD27" s="357">
        <v>2</v>
      </c>
    </row>
    <row r="28" spans="1:30" ht="16.5" customHeight="1">
      <c r="A28" s="490" t="s">
        <v>98</v>
      </c>
      <c r="B28" s="491"/>
      <c r="C28" s="32">
        <v>0</v>
      </c>
      <c r="D28" s="363">
        <v>0</v>
      </c>
      <c r="E28" s="363">
        <v>0</v>
      </c>
      <c r="F28" s="363">
        <v>0</v>
      </c>
      <c r="G28" s="363">
        <v>0</v>
      </c>
      <c r="H28" s="19">
        <v>5</v>
      </c>
      <c r="I28" s="19">
        <v>18</v>
      </c>
      <c r="J28" s="19">
        <v>47</v>
      </c>
      <c r="K28" s="19">
        <v>5</v>
      </c>
      <c r="L28" s="19">
        <v>10</v>
      </c>
      <c r="M28" s="363">
        <v>0</v>
      </c>
      <c r="N28" s="37">
        <v>0</v>
      </c>
      <c r="O28" s="32">
        <v>0</v>
      </c>
      <c r="P28" s="363">
        <v>1</v>
      </c>
      <c r="Q28" s="363">
        <v>6</v>
      </c>
      <c r="R28" s="363">
        <v>22</v>
      </c>
      <c r="S28" s="363">
        <v>17</v>
      </c>
      <c r="T28" s="363">
        <v>37</v>
      </c>
      <c r="U28" s="363">
        <v>0</v>
      </c>
      <c r="V28" s="363">
        <v>1</v>
      </c>
      <c r="W28" s="363">
        <v>0</v>
      </c>
      <c r="X28" s="363">
        <v>1</v>
      </c>
      <c r="Y28" s="363">
        <v>0</v>
      </c>
      <c r="Z28" s="363">
        <v>0</v>
      </c>
      <c r="AA28" s="363">
        <v>0</v>
      </c>
      <c r="AB28" s="37">
        <v>0</v>
      </c>
      <c r="AC28" s="366">
        <v>0</v>
      </c>
      <c r="AD28" s="357">
        <v>1</v>
      </c>
    </row>
    <row r="29" spans="1:30" ht="16.5" customHeight="1">
      <c r="A29" s="490" t="s">
        <v>978</v>
      </c>
      <c r="B29" s="491"/>
      <c r="C29" s="32">
        <v>0</v>
      </c>
      <c r="D29" s="363">
        <v>0</v>
      </c>
      <c r="E29" s="363">
        <v>0</v>
      </c>
      <c r="F29" s="363">
        <v>0</v>
      </c>
      <c r="G29" s="363">
        <v>0</v>
      </c>
      <c r="H29" s="19">
        <v>5</v>
      </c>
      <c r="I29" s="19">
        <v>18</v>
      </c>
      <c r="J29" s="19">
        <v>43</v>
      </c>
      <c r="K29" s="19">
        <v>4</v>
      </c>
      <c r="L29" s="19">
        <v>12</v>
      </c>
      <c r="M29" s="363">
        <v>0</v>
      </c>
      <c r="N29" s="37">
        <v>0</v>
      </c>
      <c r="O29" s="32">
        <v>0</v>
      </c>
      <c r="P29" s="363">
        <v>1</v>
      </c>
      <c r="Q29" s="363">
        <v>7</v>
      </c>
      <c r="R29" s="363">
        <v>24</v>
      </c>
      <c r="S29" s="363">
        <v>15</v>
      </c>
      <c r="T29" s="363">
        <v>34</v>
      </c>
      <c r="U29" s="363">
        <v>0</v>
      </c>
      <c r="V29" s="363">
        <v>0</v>
      </c>
      <c r="W29" s="363">
        <v>0</v>
      </c>
      <c r="X29" s="363">
        <v>1</v>
      </c>
      <c r="Y29" s="363">
        <v>0</v>
      </c>
      <c r="Z29" s="363">
        <v>0</v>
      </c>
      <c r="AA29" s="363">
        <v>0</v>
      </c>
      <c r="AB29" s="37">
        <v>0</v>
      </c>
      <c r="AC29" s="366">
        <v>1</v>
      </c>
      <c r="AD29" s="357">
        <v>0</v>
      </c>
    </row>
    <row r="30" spans="1:30" ht="16.5" customHeight="1">
      <c r="A30" s="490" t="s">
        <v>982</v>
      </c>
      <c r="B30" s="491"/>
      <c r="C30" s="32">
        <v>0</v>
      </c>
      <c r="D30" s="363">
        <v>0</v>
      </c>
      <c r="E30" s="363">
        <v>0</v>
      </c>
      <c r="F30" s="363">
        <v>0</v>
      </c>
      <c r="G30" s="363">
        <v>0</v>
      </c>
      <c r="H30" s="19">
        <v>5</v>
      </c>
      <c r="I30" s="19">
        <v>17</v>
      </c>
      <c r="J30" s="19">
        <v>41</v>
      </c>
      <c r="K30" s="19">
        <v>4</v>
      </c>
      <c r="L30" s="19">
        <v>9</v>
      </c>
      <c r="M30" s="363">
        <v>0</v>
      </c>
      <c r="N30" s="37">
        <v>0</v>
      </c>
      <c r="O30" s="32">
        <v>0</v>
      </c>
      <c r="P30" s="363">
        <v>1</v>
      </c>
      <c r="Q30" s="363">
        <v>8</v>
      </c>
      <c r="R30" s="363">
        <v>20</v>
      </c>
      <c r="S30" s="363">
        <v>13</v>
      </c>
      <c r="T30" s="363">
        <v>33</v>
      </c>
      <c r="U30" s="363">
        <v>0</v>
      </c>
      <c r="V30" s="363">
        <v>0</v>
      </c>
      <c r="W30" s="363">
        <v>0</v>
      </c>
      <c r="X30" s="363">
        <v>1</v>
      </c>
      <c r="Y30" s="363">
        <v>0</v>
      </c>
      <c r="Z30" s="363">
        <v>0</v>
      </c>
      <c r="AA30" s="363">
        <v>0</v>
      </c>
      <c r="AB30" s="37">
        <v>0</v>
      </c>
      <c r="AC30" s="366">
        <v>1</v>
      </c>
      <c r="AD30" s="357">
        <v>2</v>
      </c>
    </row>
    <row r="31" spans="1:30" ht="16.5" customHeight="1">
      <c r="A31" s="490" t="s">
        <v>990</v>
      </c>
      <c r="B31" s="491"/>
      <c r="C31" s="32">
        <v>0</v>
      </c>
      <c r="D31" s="363">
        <v>0</v>
      </c>
      <c r="E31" s="363">
        <v>0</v>
      </c>
      <c r="F31" s="363">
        <v>0</v>
      </c>
      <c r="G31" s="363">
        <v>0</v>
      </c>
      <c r="H31" s="19">
        <v>5</v>
      </c>
      <c r="I31" s="19">
        <v>18</v>
      </c>
      <c r="J31" s="19">
        <v>41</v>
      </c>
      <c r="K31" s="19">
        <v>7</v>
      </c>
      <c r="L31" s="19">
        <v>11</v>
      </c>
      <c r="M31" s="363">
        <v>0</v>
      </c>
      <c r="N31" s="37">
        <v>0</v>
      </c>
      <c r="O31" s="32">
        <v>0</v>
      </c>
      <c r="P31" s="363">
        <v>1</v>
      </c>
      <c r="Q31" s="363">
        <v>9</v>
      </c>
      <c r="R31" s="363">
        <v>17</v>
      </c>
      <c r="S31" s="363">
        <v>16</v>
      </c>
      <c r="T31" s="363">
        <v>38</v>
      </c>
      <c r="U31" s="363">
        <v>0</v>
      </c>
      <c r="V31" s="363">
        <v>0</v>
      </c>
      <c r="W31" s="363">
        <v>0</v>
      </c>
      <c r="X31" s="363">
        <v>1</v>
      </c>
      <c r="Y31" s="363">
        <v>0</v>
      </c>
      <c r="Z31" s="363">
        <v>0</v>
      </c>
      <c r="AA31" s="363">
        <v>0</v>
      </c>
      <c r="AB31" s="37">
        <v>0</v>
      </c>
      <c r="AC31" s="366">
        <v>0</v>
      </c>
      <c r="AD31" s="358">
        <v>4</v>
      </c>
    </row>
    <row r="32" spans="1:30" ht="31.5" customHeight="1">
      <c r="A32" s="474" t="s">
        <v>93</v>
      </c>
      <c r="B32" s="475"/>
      <c r="C32" s="39" t="s">
        <v>97</v>
      </c>
      <c r="D32" s="22" t="s">
        <v>97</v>
      </c>
      <c r="E32" s="22" t="s">
        <v>97</v>
      </c>
      <c r="F32" s="22" t="s">
        <v>97</v>
      </c>
      <c r="G32" s="22" t="s">
        <v>97</v>
      </c>
      <c r="H32" s="22" t="s">
        <v>97</v>
      </c>
      <c r="I32" s="22" t="s">
        <v>97</v>
      </c>
      <c r="J32" s="22" t="s">
        <v>97</v>
      </c>
      <c r="K32" s="22" t="s">
        <v>97</v>
      </c>
      <c r="L32" s="22" t="s">
        <v>97</v>
      </c>
      <c r="M32" s="22" t="s">
        <v>97</v>
      </c>
      <c r="N32" s="23" t="s">
        <v>97</v>
      </c>
      <c r="O32" s="22" t="s">
        <v>97</v>
      </c>
      <c r="P32" s="22" t="s">
        <v>97</v>
      </c>
      <c r="Q32" s="22" t="s">
        <v>97</v>
      </c>
      <c r="R32" s="22" t="s">
        <v>97</v>
      </c>
      <c r="S32" s="22" t="s">
        <v>97</v>
      </c>
      <c r="T32" s="22" t="s">
        <v>97</v>
      </c>
      <c r="U32" s="22" t="s">
        <v>97</v>
      </c>
      <c r="V32" s="22" t="s">
        <v>97</v>
      </c>
      <c r="W32" s="22" t="s">
        <v>97</v>
      </c>
      <c r="X32" s="22" t="s">
        <v>97</v>
      </c>
      <c r="Y32" s="22" t="s">
        <v>97</v>
      </c>
      <c r="Z32" s="22" t="s">
        <v>97</v>
      </c>
      <c r="AA32" s="22" t="s">
        <v>97</v>
      </c>
      <c r="AB32" s="23" t="s">
        <v>97</v>
      </c>
      <c r="AC32" s="39" t="s">
        <v>97</v>
      </c>
      <c r="AD32" s="23" t="s">
        <v>97</v>
      </c>
    </row>
    <row r="33" spans="1:30" ht="36.6" customHeight="1">
      <c r="A33" s="476" t="s">
        <v>47</v>
      </c>
      <c r="B33" s="24" t="s">
        <v>48</v>
      </c>
      <c r="C33" s="397" t="s">
        <v>49</v>
      </c>
      <c r="D33" s="395" t="s">
        <v>50</v>
      </c>
      <c r="E33" s="395" t="s">
        <v>51</v>
      </c>
      <c r="F33" s="395" t="s">
        <v>52</v>
      </c>
      <c r="G33" s="395" t="s">
        <v>53</v>
      </c>
      <c r="H33" s="395" t="s">
        <v>54</v>
      </c>
      <c r="I33" s="395" t="s">
        <v>55</v>
      </c>
      <c r="J33" s="395" t="s">
        <v>56</v>
      </c>
      <c r="K33" s="395" t="s">
        <v>57</v>
      </c>
      <c r="L33" s="395" t="s">
        <v>58</v>
      </c>
      <c r="M33" s="395" t="s">
        <v>59</v>
      </c>
      <c r="N33" s="399" t="s">
        <v>60</v>
      </c>
      <c r="O33" s="537" t="s">
        <v>77</v>
      </c>
      <c r="P33" s="518" t="s">
        <v>78</v>
      </c>
      <c r="Q33" s="518" t="s">
        <v>79</v>
      </c>
      <c r="R33" s="518" t="s">
        <v>80</v>
      </c>
      <c r="S33" s="518" t="s">
        <v>81</v>
      </c>
      <c r="T33" s="518" t="s">
        <v>82</v>
      </c>
      <c r="U33" s="518" t="s">
        <v>83</v>
      </c>
      <c r="V33" s="518" t="s">
        <v>84</v>
      </c>
      <c r="W33" s="518" t="s">
        <v>85</v>
      </c>
      <c r="X33" s="518" t="s">
        <v>86</v>
      </c>
      <c r="Y33" s="518" t="s">
        <v>87</v>
      </c>
      <c r="Z33" s="518" t="s">
        <v>88</v>
      </c>
      <c r="AA33" s="518" t="s">
        <v>89</v>
      </c>
      <c r="AB33" s="520" t="s">
        <v>90</v>
      </c>
      <c r="AC33" s="537" t="s">
        <v>106</v>
      </c>
      <c r="AD33" s="520" t="s">
        <v>107</v>
      </c>
    </row>
    <row r="34" spans="1:30" ht="49.9" customHeight="1">
      <c r="A34" s="477"/>
      <c r="B34" s="25" t="s">
        <v>61</v>
      </c>
      <c r="C34" s="398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400"/>
      <c r="O34" s="538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21"/>
      <c r="AC34" s="538"/>
      <c r="AD34" s="521"/>
    </row>
    <row r="35" spans="1:30" ht="26.45" customHeight="1">
      <c r="A35" s="468" t="s">
        <v>62</v>
      </c>
      <c r="B35" s="469"/>
      <c r="C35" s="408" t="s">
        <v>99</v>
      </c>
      <c r="D35" s="409"/>
      <c r="E35" s="409"/>
      <c r="F35" s="409"/>
      <c r="G35" s="409"/>
      <c r="H35" s="409"/>
      <c r="I35" s="409"/>
      <c r="J35" s="409"/>
      <c r="K35" s="409"/>
      <c r="L35" s="409"/>
      <c r="M35" s="409"/>
      <c r="N35" s="410"/>
      <c r="O35" s="539" t="s">
        <v>99</v>
      </c>
      <c r="P35" s="541"/>
      <c r="Q35" s="541"/>
      <c r="R35" s="541"/>
      <c r="S35" s="541"/>
      <c r="T35" s="541"/>
      <c r="U35" s="541"/>
      <c r="V35" s="541"/>
      <c r="W35" s="541"/>
      <c r="X35" s="541"/>
      <c r="Y35" s="541"/>
      <c r="Z35" s="541"/>
      <c r="AA35" s="541"/>
      <c r="AB35" s="540"/>
      <c r="AC35" s="539" t="s">
        <v>99</v>
      </c>
      <c r="AD35" s="540"/>
    </row>
    <row r="36" spans="1:30" ht="28.15" customHeight="1">
      <c r="A36" s="470" t="s">
        <v>63</v>
      </c>
      <c r="B36" s="471"/>
      <c r="C36" s="408" t="s">
        <v>100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10"/>
      <c r="O36" s="539" t="s">
        <v>99</v>
      </c>
      <c r="P36" s="541"/>
      <c r="Q36" s="541"/>
      <c r="R36" s="541"/>
      <c r="S36" s="541"/>
      <c r="T36" s="541"/>
      <c r="U36" s="541"/>
      <c r="V36" s="541"/>
      <c r="W36" s="541"/>
      <c r="X36" s="541"/>
      <c r="Y36" s="541"/>
      <c r="Z36" s="541"/>
      <c r="AA36" s="541"/>
      <c r="AB36" s="540"/>
      <c r="AC36" s="539" t="s">
        <v>99</v>
      </c>
      <c r="AD36" s="540"/>
    </row>
    <row r="37" spans="1:30">
      <c r="A37" s="470" t="s">
        <v>64</v>
      </c>
      <c r="B37" s="471"/>
      <c r="C37" s="408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0"/>
      <c r="O37" s="33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59"/>
      <c r="AC37" s="542"/>
      <c r="AD37" s="543"/>
    </row>
    <row r="38" spans="1:30" ht="17.25" thickBot="1">
      <c r="A38" s="544" t="s">
        <v>65</v>
      </c>
      <c r="B38" s="545"/>
      <c r="C38" s="546"/>
      <c r="D38" s="547"/>
      <c r="E38" s="547"/>
      <c r="F38" s="547"/>
      <c r="G38" s="547"/>
      <c r="H38" s="547"/>
      <c r="I38" s="547"/>
      <c r="J38" s="547"/>
      <c r="K38" s="547"/>
      <c r="L38" s="547"/>
      <c r="M38" s="547"/>
      <c r="N38" s="547"/>
      <c r="O38" s="35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72"/>
      <c r="AC38" s="548"/>
      <c r="AD38" s="549"/>
    </row>
    <row r="39" spans="1:30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</sheetData>
  <mergeCells count="90">
    <mergeCell ref="A37:B37"/>
    <mergeCell ref="C37:N37"/>
    <mergeCell ref="AC37:AD37"/>
    <mergeCell ref="A38:B38"/>
    <mergeCell ref="C38:N38"/>
    <mergeCell ref="AC38:AD38"/>
    <mergeCell ref="A35:B35"/>
    <mergeCell ref="C35:N35"/>
    <mergeCell ref="AC35:AD35"/>
    <mergeCell ref="A36:B36"/>
    <mergeCell ref="C36:N36"/>
    <mergeCell ref="AC36:AD36"/>
    <mergeCell ref="O36:AB36"/>
    <mergeCell ref="O35:AB35"/>
    <mergeCell ref="AD33:AD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AC33:AC34"/>
    <mergeCell ref="U33:U34"/>
    <mergeCell ref="V33:V34"/>
    <mergeCell ref="W33:W34"/>
    <mergeCell ref="X33:X34"/>
    <mergeCell ref="A25:B25"/>
    <mergeCell ref="A27:B27"/>
    <mergeCell ref="A32:B32"/>
    <mergeCell ref="A33:A34"/>
    <mergeCell ref="C33:C34"/>
    <mergeCell ref="A26:B26"/>
    <mergeCell ref="A31:B31"/>
    <mergeCell ref="A28:B28"/>
    <mergeCell ref="A30:B30"/>
    <mergeCell ref="A29:B29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E3:F4"/>
    <mergeCell ref="G3:H4"/>
    <mergeCell ref="I3:J4"/>
    <mergeCell ref="K3:L4"/>
    <mergeCell ref="A7:B7"/>
    <mergeCell ref="A8:B8"/>
    <mergeCell ref="A9:B9"/>
    <mergeCell ref="A10:B10"/>
    <mergeCell ref="A11:B11"/>
    <mergeCell ref="A6:B6"/>
    <mergeCell ref="A1:B1"/>
    <mergeCell ref="AC1:AD1"/>
    <mergeCell ref="A2:B5"/>
    <mergeCell ref="C2:N2"/>
    <mergeCell ref="AC2:AD4"/>
    <mergeCell ref="C3:D4"/>
    <mergeCell ref="O2:AB2"/>
    <mergeCell ref="O3:P4"/>
    <mergeCell ref="Q3:R4"/>
    <mergeCell ref="S3:T4"/>
    <mergeCell ref="U3:V4"/>
    <mergeCell ref="W3:X4"/>
    <mergeCell ref="Y3:Z4"/>
    <mergeCell ref="AA3:AB4"/>
    <mergeCell ref="C1:AB1"/>
    <mergeCell ref="Y33:Y34"/>
    <mergeCell ref="Z33:Z34"/>
    <mergeCell ref="AA33:AA34"/>
    <mergeCell ref="AB33:AB34"/>
    <mergeCell ref="M3:N4"/>
    <mergeCell ref="J33:J34"/>
    <mergeCell ref="D33:D34"/>
    <mergeCell ref="E33:E34"/>
    <mergeCell ref="F33:F34"/>
    <mergeCell ref="G33:G34"/>
    <mergeCell ref="H33:H34"/>
    <mergeCell ref="I33:I3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60445-95F6-4356-A6B6-77477221583E}">
  <sheetPr>
    <pageSetUpPr fitToPage="1"/>
  </sheetPr>
  <dimension ref="A1:GF98"/>
  <sheetViews>
    <sheetView zoomScaleNormal="100" zoomScaleSheetLayoutView="70" workbookViewId="0">
      <selection activeCell="FE32" sqref="FE32"/>
    </sheetView>
  </sheetViews>
  <sheetFormatPr defaultColWidth="8.875" defaultRowHeight="16.5"/>
  <cols>
    <col min="1" max="1" width="5.75" style="83" customWidth="1"/>
    <col min="2" max="2" width="7.5" style="83" customWidth="1"/>
    <col min="3" max="12" width="5.75" style="82" customWidth="1"/>
    <col min="13" max="13" width="8.375" style="82" customWidth="1"/>
    <col min="14" max="23" width="8.375" style="59" customWidth="1"/>
    <col min="24" max="41" width="8.25" style="59" customWidth="1"/>
    <col min="42" max="67" width="8.875" style="59"/>
    <col min="68" max="69" width="9.125" style="59" customWidth="1"/>
    <col min="70" max="99" width="8.875" style="59"/>
    <col min="100" max="109" width="8.375" style="59" bestFit="1" customWidth="1"/>
    <col min="110" max="111" width="8.875" style="59"/>
    <col min="112" max="113" width="8.5" style="59" bestFit="1" customWidth="1"/>
    <col min="114" max="133" width="7.5" style="59" customWidth="1"/>
    <col min="134" max="169" width="8.875" style="59"/>
    <col min="170" max="174" width="8.625" style="59" customWidth="1"/>
    <col min="175" max="16384" width="8.875" style="59"/>
  </cols>
  <sheetData>
    <row r="1" spans="1:188" ht="19.350000000000001" customHeight="1">
      <c r="A1" s="417" t="s">
        <v>15</v>
      </c>
      <c r="B1" s="419"/>
      <c r="C1" s="464" t="s">
        <v>110</v>
      </c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6"/>
      <c r="AP1" s="417" t="s">
        <v>308</v>
      </c>
      <c r="AQ1" s="418"/>
      <c r="AR1" s="418"/>
      <c r="AS1" s="418"/>
      <c r="AT1" s="418"/>
      <c r="AU1" s="418"/>
      <c r="AV1" s="418"/>
      <c r="AW1" s="418"/>
      <c r="AX1" s="418"/>
      <c r="AY1" s="418"/>
      <c r="AZ1" s="418"/>
      <c r="BA1" s="418"/>
      <c r="BB1" s="418"/>
      <c r="BC1" s="418"/>
      <c r="BD1" s="418"/>
      <c r="BE1" s="418"/>
      <c r="BF1" s="418"/>
      <c r="BG1" s="418"/>
      <c r="BH1" s="418"/>
      <c r="BI1" s="418"/>
      <c r="BJ1" s="418"/>
      <c r="BK1" s="418"/>
      <c r="BL1" s="418"/>
      <c r="BM1" s="418"/>
      <c r="BN1" s="418"/>
      <c r="BO1" s="418"/>
      <c r="BP1" s="418"/>
      <c r="BQ1" s="418"/>
      <c r="BR1" s="418"/>
      <c r="BS1" s="418"/>
      <c r="BT1" s="418"/>
      <c r="BU1" s="419"/>
      <c r="BV1" s="417" t="s">
        <v>312</v>
      </c>
      <c r="BW1" s="418"/>
      <c r="BX1" s="418"/>
      <c r="BY1" s="418"/>
      <c r="BZ1" s="418"/>
      <c r="CA1" s="418"/>
      <c r="CB1" s="418"/>
      <c r="CC1" s="418"/>
      <c r="CD1" s="418"/>
      <c r="CE1" s="418"/>
      <c r="CF1" s="418"/>
      <c r="CG1" s="418"/>
      <c r="CH1" s="418"/>
      <c r="CI1" s="419"/>
      <c r="CJ1" s="417" t="s">
        <v>313</v>
      </c>
      <c r="CK1" s="418"/>
      <c r="CL1" s="418"/>
      <c r="CM1" s="418"/>
      <c r="CN1" s="418"/>
      <c r="CO1" s="418"/>
      <c r="CP1" s="418"/>
      <c r="CQ1" s="418"/>
      <c r="CR1" s="418"/>
      <c r="CS1" s="418"/>
      <c r="CT1" s="418"/>
      <c r="CU1" s="419"/>
      <c r="CV1" s="417" t="s">
        <v>334</v>
      </c>
      <c r="CW1" s="418"/>
      <c r="CX1" s="418"/>
      <c r="CY1" s="418"/>
      <c r="CZ1" s="418"/>
      <c r="DA1" s="418"/>
      <c r="DB1" s="418"/>
      <c r="DC1" s="418"/>
      <c r="DD1" s="418"/>
      <c r="DE1" s="418"/>
      <c r="DF1" s="418"/>
      <c r="DG1" s="418"/>
      <c r="DH1" s="418"/>
      <c r="DI1" s="418"/>
      <c r="DJ1" s="418"/>
      <c r="DK1" s="418"/>
      <c r="DL1" s="418"/>
      <c r="DM1" s="418"/>
      <c r="DN1" s="418"/>
      <c r="DO1" s="418"/>
      <c r="DP1" s="418"/>
      <c r="DQ1" s="418"/>
      <c r="DR1" s="418"/>
      <c r="DS1" s="418"/>
      <c r="DT1" s="418"/>
      <c r="DU1" s="418"/>
      <c r="DV1" s="418"/>
      <c r="DW1" s="418"/>
      <c r="DX1" s="418"/>
      <c r="DY1" s="418"/>
      <c r="DZ1" s="418"/>
      <c r="EA1" s="418"/>
      <c r="EB1" s="418"/>
      <c r="EC1" s="419"/>
      <c r="ED1" s="508" t="s">
        <v>477</v>
      </c>
      <c r="EE1" s="509"/>
      <c r="EF1" s="509"/>
      <c r="EG1" s="509"/>
      <c r="EH1" s="509"/>
      <c r="EI1" s="509"/>
      <c r="EJ1" s="509"/>
      <c r="EK1" s="509"/>
      <c r="EL1" s="509"/>
      <c r="EM1" s="510"/>
      <c r="EN1" s="417" t="s">
        <v>96</v>
      </c>
      <c r="EO1" s="418"/>
      <c r="EP1" s="418"/>
      <c r="EQ1" s="418"/>
      <c r="ER1" s="418"/>
      <c r="ES1" s="418"/>
      <c r="ET1" s="418"/>
      <c r="EU1" s="418"/>
      <c r="EV1" s="418"/>
      <c r="EW1" s="418"/>
      <c r="EX1" s="418"/>
      <c r="EY1" s="418"/>
      <c r="EZ1" s="418"/>
      <c r="FA1" s="418"/>
      <c r="FB1" s="418"/>
      <c r="FC1" s="418"/>
      <c r="FD1" s="418"/>
      <c r="FE1" s="418"/>
      <c r="FF1" s="418"/>
      <c r="FG1" s="418"/>
      <c r="FH1" s="418"/>
      <c r="FI1" s="418"/>
      <c r="FJ1" s="418"/>
      <c r="FK1" s="418"/>
      <c r="FL1" s="418"/>
      <c r="FM1" s="418"/>
      <c r="FN1" s="418"/>
      <c r="FO1" s="418"/>
      <c r="FP1" s="418"/>
      <c r="FQ1" s="418"/>
      <c r="FR1" s="418"/>
      <c r="FS1" s="418"/>
      <c r="FT1" s="418"/>
      <c r="FU1" s="418"/>
      <c r="FV1" s="418"/>
      <c r="FW1" s="418"/>
      <c r="FX1" s="418"/>
      <c r="FY1" s="418"/>
      <c r="FZ1" s="418"/>
      <c r="GA1" s="418"/>
      <c r="GB1" s="418"/>
      <c r="GC1" s="418"/>
      <c r="GD1" s="418"/>
      <c r="GE1" s="418"/>
      <c r="GF1" s="419"/>
    </row>
    <row r="2" spans="1:188" ht="19.350000000000001" customHeight="1">
      <c r="A2" s="484" t="s">
        <v>16</v>
      </c>
      <c r="B2" s="485"/>
      <c r="C2" s="480" t="s">
        <v>205</v>
      </c>
      <c r="D2" s="458"/>
      <c r="E2" s="458"/>
      <c r="F2" s="458"/>
      <c r="G2" s="458"/>
      <c r="H2" s="458"/>
      <c r="I2" s="458"/>
      <c r="J2" s="458"/>
      <c r="K2" s="458"/>
      <c r="L2" s="461"/>
      <c r="M2" s="481" t="s">
        <v>204</v>
      </c>
      <c r="N2" s="443" t="s">
        <v>208</v>
      </c>
      <c r="O2" s="444"/>
      <c r="P2" s="405" t="s">
        <v>209</v>
      </c>
      <c r="Q2" s="405"/>
      <c r="R2" s="405"/>
      <c r="S2" s="405"/>
      <c r="T2" s="405"/>
      <c r="U2" s="405"/>
      <c r="V2" s="405"/>
      <c r="W2" s="444"/>
      <c r="X2" s="405" t="s">
        <v>210</v>
      </c>
      <c r="Y2" s="405"/>
      <c r="Z2" s="405"/>
      <c r="AA2" s="405"/>
      <c r="AB2" s="405"/>
      <c r="AC2" s="444"/>
      <c r="AD2" s="443" t="s">
        <v>211</v>
      </c>
      <c r="AE2" s="405"/>
      <c r="AF2" s="405"/>
      <c r="AG2" s="405"/>
      <c r="AH2" s="405"/>
      <c r="AI2" s="405"/>
      <c r="AJ2" s="405"/>
      <c r="AK2" s="405"/>
      <c r="AL2" s="405"/>
      <c r="AM2" s="405"/>
      <c r="AN2" s="405"/>
      <c r="AO2" s="444"/>
      <c r="AP2" s="443" t="s">
        <v>262</v>
      </c>
      <c r="AQ2" s="405"/>
      <c r="AR2" s="405"/>
      <c r="AS2" s="405"/>
      <c r="AT2" s="405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5"/>
      <c r="BJ2" s="405"/>
      <c r="BK2" s="405"/>
      <c r="BL2" s="405"/>
      <c r="BM2" s="405"/>
      <c r="BN2" s="405"/>
      <c r="BO2" s="405"/>
      <c r="BP2" s="405"/>
      <c r="BQ2" s="405"/>
      <c r="BR2" s="405"/>
      <c r="BS2" s="405"/>
      <c r="BT2" s="405"/>
      <c r="BU2" s="444"/>
      <c r="BV2" s="443" t="s">
        <v>289</v>
      </c>
      <c r="BW2" s="405"/>
      <c r="BX2" s="405"/>
      <c r="BY2" s="405"/>
      <c r="BZ2" s="405"/>
      <c r="CA2" s="405"/>
      <c r="CB2" s="405"/>
      <c r="CC2" s="405"/>
      <c r="CD2" s="405"/>
      <c r="CE2" s="405"/>
      <c r="CF2" s="405"/>
      <c r="CG2" s="405"/>
      <c r="CH2" s="405"/>
      <c r="CI2" s="444"/>
      <c r="CJ2" s="443" t="s">
        <v>314</v>
      </c>
      <c r="CK2" s="405"/>
      <c r="CL2" s="405"/>
      <c r="CM2" s="405"/>
      <c r="CN2" s="405"/>
      <c r="CO2" s="405"/>
      <c r="CP2" s="405"/>
      <c r="CQ2" s="405"/>
      <c r="CR2" s="405"/>
      <c r="CS2" s="405"/>
      <c r="CT2" s="405"/>
      <c r="CU2" s="444"/>
      <c r="CV2" s="443" t="s">
        <v>333</v>
      </c>
      <c r="CW2" s="405"/>
      <c r="CX2" s="405"/>
      <c r="CY2" s="405"/>
      <c r="CZ2" s="405"/>
      <c r="DA2" s="405"/>
      <c r="DB2" s="405"/>
      <c r="DC2" s="405"/>
      <c r="DD2" s="405"/>
      <c r="DE2" s="405"/>
      <c r="DF2" s="405"/>
      <c r="DG2" s="405"/>
      <c r="DH2" s="405"/>
      <c r="DI2" s="405"/>
      <c r="DJ2" s="443" t="s">
        <v>378</v>
      </c>
      <c r="DK2" s="405"/>
      <c r="DL2" s="405"/>
      <c r="DM2" s="405"/>
      <c r="DN2" s="405"/>
      <c r="DO2" s="405"/>
      <c r="DP2" s="405"/>
      <c r="DQ2" s="405"/>
      <c r="DR2" s="405"/>
      <c r="DS2" s="405"/>
      <c r="DT2" s="405"/>
      <c r="DU2" s="405"/>
      <c r="DV2" s="405"/>
      <c r="DW2" s="405"/>
      <c r="DX2" s="405"/>
      <c r="DY2" s="405"/>
      <c r="DZ2" s="405"/>
      <c r="EA2" s="405"/>
      <c r="EB2" s="405"/>
      <c r="EC2" s="444"/>
      <c r="ED2" s="443" t="s">
        <v>476</v>
      </c>
      <c r="EE2" s="405"/>
      <c r="EF2" s="405"/>
      <c r="EG2" s="405"/>
      <c r="EH2" s="405"/>
      <c r="EI2" s="405"/>
      <c r="EJ2" s="405"/>
      <c r="EK2" s="405"/>
      <c r="EL2" s="405"/>
      <c r="EM2" s="444"/>
      <c r="EN2" s="432" t="s">
        <v>400</v>
      </c>
      <c r="EO2" s="402"/>
      <c r="EP2" s="440" t="s">
        <v>401</v>
      </c>
      <c r="EQ2" s="402"/>
      <c r="ER2" s="391" t="s">
        <v>402</v>
      </c>
      <c r="ES2" s="402"/>
      <c r="ET2" s="425" t="s">
        <v>410</v>
      </c>
      <c r="EU2" s="425" t="s">
        <v>411</v>
      </c>
      <c r="EV2" s="440" t="s">
        <v>979</v>
      </c>
      <c r="EW2" s="402"/>
      <c r="EX2" s="440" t="s">
        <v>983</v>
      </c>
      <c r="EY2" s="402"/>
      <c r="EZ2" s="391" t="s">
        <v>403</v>
      </c>
      <c r="FA2" s="392"/>
      <c r="FB2" s="443" t="s">
        <v>442</v>
      </c>
      <c r="FC2" s="405"/>
      <c r="FD2" s="405"/>
      <c r="FE2" s="405"/>
      <c r="FF2" s="405"/>
      <c r="FG2" s="405"/>
      <c r="FH2" s="405"/>
      <c r="FI2" s="405"/>
      <c r="FJ2" s="405"/>
      <c r="FK2" s="405"/>
      <c r="FL2" s="405"/>
      <c r="FM2" s="444"/>
      <c r="FN2" s="443" t="s">
        <v>443</v>
      </c>
      <c r="FO2" s="405"/>
      <c r="FP2" s="405"/>
      <c r="FQ2" s="405"/>
      <c r="FR2" s="444"/>
      <c r="FS2" s="405" t="s">
        <v>458</v>
      </c>
      <c r="FT2" s="405"/>
      <c r="FU2" s="405"/>
      <c r="FV2" s="405"/>
      <c r="FW2" s="405"/>
      <c r="FX2" s="405"/>
      <c r="FY2" s="405"/>
      <c r="FZ2" s="405"/>
      <c r="GA2" s="405"/>
      <c r="GB2" s="405"/>
      <c r="GC2" s="405"/>
      <c r="GD2" s="444"/>
      <c r="GE2" s="391" t="s">
        <v>989</v>
      </c>
      <c r="GF2" s="392"/>
    </row>
    <row r="3" spans="1:188" ht="16.149999999999999" customHeight="1">
      <c r="A3" s="486"/>
      <c r="B3" s="487"/>
      <c r="C3" s="453"/>
      <c r="D3" s="454"/>
      <c r="E3" s="457" t="s">
        <v>111</v>
      </c>
      <c r="F3" s="458"/>
      <c r="G3" s="459"/>
      <c r="H3" s="459"/>
      <c r="I3" s="459"/>
      <c r="J3" s="460"/>
      <c r="K3" s="457" t="s">
        <v>112</v>
      </c>
      <c r="L3" s="461"/>
      <c r="M3" s="482"/>
      <c r="N3" s="432" t="s">
        <v>23</v>
      </c>
      <c r="O3" s="428" t="s">
        <v>24</v>
      </c>
      <c r="P3" s="432" t="s">
        <v>134</v>
      </c>
      <c r="Q3" s="402"/>
      <c r="R3" s="391" t="s">
        <v>135</v>
      </c>
      <c r="S3" s="402"/>
      <c r="T3" s="391" t="s">
        <v>136</v>
      </c>
      <c r="U3" s="402"/>
      <c r="V3" s="391" t="s">
        <v>137</v>
      </c>
      <c r="W3" s="392"/>
      <c r="X3" s="440" t="s">
        <v>138</v>
      </c>
      <c r="Y3" s="402"/>
      <c r="Z3" s="440" t="s">
        <v>139</v>
      </c>
      <c r="AA3" s="402"/>
      <c r="AB3" s="440" t="s">
        <v>140</v>
      </c>
      <c r="AC3" s="392"/>
      <c r="AD3" s="432" t="s">
        <v>141</v>
      </c>
      <c r="AE3" s="402"/>
      <c r="AF3" s="440" t="s">
        <v>142</v>
      </c>
      <c r="AG3" s="440"/>
      <c r="AH3" s="391" t="s">
        <v>143</v>
      </c>
      <c r="AI3" s="440"/>
      <c r="AJ3" s="391" t="s">
        <v>144</v>
      </c>
      <c r="AK3" s="402"/>
      <c r="AL3" s="391" t="s">
        <v>145</v>
      </c>
      <c r="AM3" s="402"/>
      <c r="AN3" s="391" t="s">
        <v>146</v>
      </c>
      <c r="AO3" s="392"/>
      <c r="AP3" s="443" t="s">
        <v>215</v>
      </c>
      <c r="AQ3" s="462"/>
      <c r="AR3" s="447" t="s">
        <v>216</v>
      </c>
      <c r="AS3" s="462"/>
      <c r="AT3" s="462"/>
      <c r="AU3" s="462"/>
      <c r="AV3" s="462"/>
      <c r="AW3" s="462"/>
      <c r="AX3" s="462"/>
      <c r="AY3" s="462"/>
      <c r="AZ3" s="462"/>
      <c r="BA3" s="462"/>
      <c r="BB3" s="462"/>
      <c r="BC3" s="463"/>
      <c r="BD3" s="405" t="s">
        <v>261</v>
      </c>
      <c r="BE3" s="405"/>
      <c r="BF3" s="405"/>
      <c r="BG3" s="405"/>
      <c r="BH3" s="405"/>
      <c r="BI3" s="405"/>
      <c r="BJ3" s="405"/>
      <c r="BK3" s="405"/>
      <c r="BL3" s="405"/>
      <c r="BM3" s="405"/>
      <c r="BN3" s="405"/>
      <c r="BO3" s="405"/>
      <c r="BP3" s="405"/>
      <c r="BQ3" s="405"/>
      <c r="BR3" s="405"/>
      <c r="BS3" s="405"/>
      <c r="BT3" s="405"/>
      <c r="BU3" s="444"/>
      <c r="BV3" s="432" t="s">
        <v>268</v>
      </c>
      <c r="BW3" s="402"/>
      <c r="BX3" s="391" t="s">
        <v>269</v>
      </c>
      <c r="BY3" s="402"/>
      <c r="BZ3" s="391" t="s">
        <v>270</v>
      </c>
      <c r="CA3" s="402"/>
      <c r="CB3" s="391" t="s">
        <v>271</v>
      </c>
      <c r="CC3" s="402"/>
      <c r="CD3" s="391" t="s">
        <v>272</v>
      </c>
      <c r="CE3" s="402"/>
      <c r="CF3" s="391" t="s">
        <v>273</v>
      </c>
      <c r="CG3" s="402"/>
      <c r="CH3" s="391" t="s">
        <v>274</v>
      </c>
      <c r="CI3" s="392"/>
      <c r="CJ3" s="432" t="s">
        <v>218</v>
      </c>
      <c r="CK3" s="440"/>
      <c r="CL3" s="449" t="s">
        <v>292</v>
      </c>
      <c r="CM3" s="449"/>
      <c r="CN3" s="440" t="s">
        <v>293</v>
      </c>
      <c r="CO3" s="402"/>
      <c r="CP3" s="449" t="s">
        <v>984</v>
      </c>
      <c r="CQ3" s="449"/>
      <c r="CR3" s="449"/>
      <c r="CS3" s="449"/>
      <c r="CT3" s="391" t="s">
        <v>291</v>
      </c>
      <c r="CU3" s="392"/>
      <c r="CV3" s="432" t="s">
        <v>316</v>
      </c>
      <c r="CW3" s="402"/>
      <c r="CX3" s="391" t="s">
        <v>141</v>
      </c>
      <c r="CY3" s="402"/>
      <c r="CZ3" s="391" t="s">
        <v>142</v>
      </c>
      <c r="DA3" s="402"/>
      <c r="DB3" s="391" t="s">
        <v>143</v>
      </c>
      <c r="DC3" s="402"/>
      <c r="DD3" s="391" t="s">
        <v>144</v>
      </c>
      <c r="DE3" s="402"/>
      <c r="DF3" s="391" t="s">
        <v>145</v>
      </c>
      <c r="DG3" s="402"/>
      <c r="DH3" s="391" t="s">
        <v>146</v>
      </c>
      <c r="DI3" s="392"/>
      <c r="DJ3" s="432" t="s">
        <v>337</v>
      </c>
      <c r="DK3" s="402"/>
      <c r="DL3" s="391" t="s">
        <v>338</v>
      </c>
      <c r="DM3" s="402"/>
      <c r="DN3" s="391" t="s">
        <v>339</v>
      </c>
      <c r="DO3" s="402"/>
      <c r="DP3" s="391" t="s">
        <v>340</v>
      </c>
      <c r="DQ3" s="402"/>
      <c r="DR3" s="391" t="s">
        <v>341</v>
      </c>
      <c r="DS3" s="402"/>
      <c r="DT3" s="391" t="s">
        <v>342</v>
      </c>
      <c r="DU3" s="402"/>
      <c r="DV3" s="391" t="s">
        <v>343</v>
      </c>
      <c r="DW3" s="402"/>
      <c r="DX3" s="391" t="s">
        <v>344</v>
      </c>
      <c r="DY3" s="402"/>
      <c r="DZ3" s="391" t="s">
        <v>345</v>
      </c>
      <c r="EA3" s="402"/>
      <c r="EB3" s="391" t="s">
        <v>137</v>
      </c>
      <c r="EC3" s="392"/>
      <c r="ED3" s="432" t="s">
        <v>459</v>
      </c>
      <c r="EE3" s="402"/>
      <c r="EF3" s="391" t="s">
        <v>460</v>
      </c>
      <c r="EG3" s="402"/>
      <c r="EH3" s="391" t="s">
        <v>461</v>
      </c>
      <c r="EI3" s="402"/>
      <c r="EJ3" s="391" t="s">
        <v>462</v>
      </c>
      <c r="EK3" s="402"/>
      <c r="EL3" s="391" t="s">
        <v>463</v>
      </c>
      <c r="EM3" s="392"/>
      <c r="EN3" s="433"/>
      <c r="EO3" s="434"/>
      <c r="EP3" s="441"/>
      <c r="EQ3" s="434"/>
      <c r="ER3" s="393"/>
      <c r="ES3" s="434"/>
      <c r="ET3" s="426"/>
      <c r="EU3" s="426"/>
      <c r="EV3" s="441"/>
      <c r="EW3" s="434"/>
      <c r="EX3" s="441"/>
      <c r="EY3" s="434"/>
      <c r="EZ3" s="393"/>
      <c r="FA3" s="394"/>
      <c r="FB3" s="432" t="s">
        <v>218</v>
      </c>
      <c r="FC3" s="402"/>
      <c r="FD3" s="391" t="s">
        <v>414</v>
      </c>
      <c r="FE3" s="402"/>
      <c r="FF3" s="391" t="s">
        <v>415</v>
      </c>
      <c r="FG3" s="402"/>
      <c r="FH3" s="391" t="s">
        <v>416</v>
      </c>
      <c r="FI3" s="402"/>
      <c r="FJ3" s="391" t="s">
        <v>417</v>
      </c>
      <c r="FK3" s="402"/>
      <c r="FL3" s="391" t="s">
        <v>418</v>
      </c>
      <c r="FM3" s="392"/>
      <c r="FN3" s="422" t="s">
        <v>414</v>
      </c>
      <c r="FO3" s="425" t="s">
        <v>415</v>
      </c>
      <c r="FP3" s="425" t="s">
        <v>416</v>
      </c>
      <c r="FQ3" s="425" t="s">
        <v>417</v>
      </c>
      <c r="FR3" s="428" t="s">
        <v>418</v>
      </c>
      <c r="FS3" s="432" t="s">
        <v>445</v>
      </c>
      <c r="FT3" s="402"/>
      <c r="FU3" s="391" t="s">
        <v>414</v>
      </c>
      <c r="FV3" s="402"/>
      <c r="FW3" s="391" t="s">
        <v>415</v>
      </c>
      <c r="FX3" s="402"/>
      <c r="FY3" s="391" t="s">
        <v>416</v>
      </c>
      <c r="FZ3" s="402"/>
      <c r="GA3" s="391" t="s">
        <v>417</v>
      </c>
      <c r="GB3" s="402"/>
      <c r="GC3" s="391" t="s">
        <v>418</v>
      </c>
      <c r="GD3" s="392"/>
      <c r="GE3" s="393"/>
      <c r="GF3" s="394"/>
    </row>
    <row r="4" spans="1:188" ht="22.15" customHeight="1">
      <c r="A4" s="486"/>
      <c r="B4" s="487"/>
      <c r="C4" s="455"/>
      <c r="D4" s="456"/>
      <c r="E4" s="96"/>
      <c r="F4" s="97"/>
      <c r="G4" s="467" t="s">
        <v>113</v>
      </c>
      <c r="H4" s="460"/>
      <c r="I4" s="467" t="s">
        <v>114</v>
      </c>
      <c r="J4" s="460"/>
      <c r="K4" s="96"/>
      <c r="L4" s="97"/>
      <c r="M4" s="482"/>
      <c r="N4" s="433"/>
      <c r="O4" s="429"/>
      <c r="P4" s="445"/>
      <c r="Q4" s="404"/>
      <c r="R4" s="403"/>
      <c r="S4" s="404"/>
      <c r="T4" s="403"/>
      <c r="U4" s="404"/>
      <c r="V4" s="403"/>
      <c r="W4" s="407"/>
      <c r="X4" s="442"/>
      <c r="Y4" s="404"/>
      <c r="Z4" s="442"/>
      <c r="AA4" s="404"/>
      <c r="AB4" s="442"/>
      <c r="AC4" s="407"/>
      <c r="AD4" s="445"/>
      <c r="AE4" s="404"/>
      <c r="AF4" s="441"/>
      <c r="AG4" s="441"/>
      <c r="AH4" s="393"/>
      <c r="AI4" s="441"/>
      <c r="AJ4" s="403"/>
      <c r="AK4" s="404"/>
      <c r="AL4" s="403"/>
      <c r="AM4" s="404"/>
      <c r="AN4" s="403"/>
      <c r="AO4" s="407"/>
      <c r="AP4" s="443" t="s">
        <v>217</v>
      </c>
      <c r="AQ4" s="406"/>
      <c r="AR4" s="447" t="s">
        <v>218</v>
      </c>
      <c r="AS4" s="406"/>
      <c r="AT4" s="447" t="s">
        <v>219</v>
      </c>
      <c r="AU4" s="406"/>
      <c r="AV4" s="447" t="s">
        <v>220</v>
      </c>
      <c r="AW4" s="406"/>
      <c r="AX4" s="447" t="s">
        <v>221</v>
      </c>
      <c r="AY4" s="406"/>
      <c r="AZ4" s="447" t="s">
        <v>222</v>
      </c>
      <c r="BA4" s="406"/>
      <c r="BB4" s="447" t="s">
        <v>223</v>
      </c>
      <c r="BC4" s="406"/>
      <c r="BD4" s="405" t="s">
        <v>218</v>
      </c>
      <c r="BE4" s="406"/>
      <c r="BF4" s="447" t="s">
        <v>239</v>
      </c>
      <c r="BG4" s="406"/>
      <c r="BH4" s="447" t="s">
        <v>240</v>
      </c>
      <c r="BI4" s="406"/>
      <c r="BJ4" s="447" t="s">
        <v>241</v>
      </c>
      <c r="BK4" s="406"/>
      <c r="BL4" s="447" t="s">
        <v>242</v>
      </c>
      <c r="BM4" s="406"/>
      <c r="BN4" s="447" t="s">
        <v>243</v>
      </c>
      <c r="BO4" s="406"/>
      <c r="BP4" s="447" t="s">
        <v>244</v>
      </c>
      <c r="BQ4" s="406"/>
      <c r="BR4" s="447" t="s">
        <v>245</v>
      </c>
      <c r="BS4" s="406"/>
      <c r="BT4" s="447" t="s">
        <v>246</v>
      </c>
      <c r="BU4" s="444"/>
      <c r="BV4" s="445"/>
      <c r="BW4" s="404"/>
      <c r="BX4" s="403"/>
      <c r="BY4" s="404"/>
      <c r="BZ4" s="403"/>
      <c r="CA4" s="404"/>
      <c r="CB4" s="403"/>
      <c r="CC4" s="404"/>
      <c r="CD4" s="403"/>
      <c r="CE4" s="404"/>
      <c r="CF4" s="403"/>
      <c r="CG4" s="404"/>
      <c r="CH4" s="403"/>
      <c r="CI4" s="407"/>
      <c r="CJ4" s="445"/>
      <c r="CK4" s="442"/>
      <c r="CL4" s="449"/>
      <c r="CM4" s="449"/>
      <c r="CN4" s="442"/>
      <c r="CO4" s="404"/>
      <c r="CP4" s="403" t="s">
        <v>985</v>
      </c>
      <c r="CQ4" s="404"/>
      <c r="CR4" s="403" t="s">
        <v>986</v>
      </c>
      <c r="CS4" s="404"/>
      <c r="CT4" s="403"/>
      <c r="CU4" s="407"/>
      <c r="CV4" s="445"/>
      <c r="CW4" s="404"/>
      <c r="CX4" s="403"/>
      <c r="CY4" s="404"/>
      <c r="CZ4" s="403"/>
      <c r="DA4" s="404"/>
      <c r="DB4" s="403"/>
      <c r="DC4" s="404"/>
      <c r="DD4" s="403"/>
      <c r="DE4" s="404"/>
      <c r="DF4" s="403"/>
      <c r="DG4" s="404"/>
      <c r="DH4" s="403"/>
      <c r="DI4" s="407"/>
      <c r="DJ4" s="445"/>
      <c r="DK4" s="404"/>
      <c r="DL4" s="403"/>
      <c r="DM4" s="404"/>
      <c r="DN4" s="403"/>
      <c r="DO4" s="404"/>
      <c r="DP4" s="403"/>
      <c r="DQ4" s="404"/>
      <c r="DR4" s="403"/>
      <c r="DS4" s="404"/>
      <c r="DT4" s="403"/>
      <c r="DU4" s="404"/>
      <c r="DV4" s="403"/>
      <c r="DW4" s="404"/>
      <c r="DX4" s="403"/>
      <c r="DY4" s="404"/>
      <c r="DZ4" s="403"/>
      <c r="EA4" s="404"/>
      <c r="EB4" s="403"/>
      <c r="EC4" s="407"/>
      <c r="ED4" s="445"/>
      <c r="EE4" s="404"/>
      <c r="EF4" s="403"/>
      <c r="EG4" s="404"/>
      <c r="EH4" s="403"/>
      <c r="EI4" s="404"/>
      <c r="EJ4" s="403"/>
      <c r="EK4" s="404"/>
      <c r="EL4" s="403"/>
      <c r="EM4" s="407"/>
      <c r="EN4" s="445"/>
      <c r="EO4" s="404"/>
      <c r="EP4" s="442"/>
      <c r="EQ4" s="404"/>
      <c r="ER4" s="403"/>
      <c r="ES4" s="404"/>
      <c r="ET4" s="426"/>
      <c r="EU4" s="426"/>
      <c r="EV4" s="442"/>
      <c r="EW4" s="404"/>
      <c r="EX4" s="442"/>
      <c r="EY4" s="404"/>
      <c r="EZ4" s="403"/>
      <c r="FA4" s="407"/>
      <c r="FB4" s="445"/>
      <c r="FC4" s="404"/>
      <c r="FD4" s="403"/>
      <c r="FE4" s="404"/>
      <c r="FF4" s="403"/>
      <c r="FG4" s="404"/>
      <c r="FH4" s="403"/>
      <c r="FI4" s="404"/>
      <c r="FJ4" s="403"/>
      <c r="FK4" s="404"/>
      <c r="FL4" s="403"/>
      <c r="FM4" s="407"/>
      <c r="FN4" s="423"/>
      <c r="FO4" s="426"/>
      <c r="FP4" s="426"/>
      <c r="FQ4" s="426"/>
      <c r="FR4" s="429"/>
      <c r="FS4" s="433"/>
      <c r="FT4" s="434"/>
      <c r="FU4" s="403"/>
      <c r="FV4" s="404"/>
      <c r="FW4" s="393"/>
      <c r="FX4" s="434"/>
      <c r="FY4" s="393"/>
      <c r="FZ4" s="434"/>
      <c r="GA4" s="403"/>
      <c r="GB4" s="404"/>
      <c r="GC4" s="393"/>
      <c r="GD4" s="394"/>
      <c r="GE4" s="403"/>
      <c r="GF4" s="407"/>
    </row>
    <row r="5" spans="1:188">
      <c r="A5" s="488"/>
      <c r="B5" s="489"/>
      <c r="C5" s="60" t="s">
        <v>74</v>
      </c>
      <c r="D5" s="61" t="s">
        <v>75</v>
      </c>
      <c r="E5" s="63" t="s">
        <v>74</v>
      </c>
      <c r="F5" s="63" t="s">
        <v>75</v>
      </c>
      <c r="G5" s="63" t="s">
        <v>74</v>
      </c>
      <c r="H5" s="61" t="s">
        <v>75</v>
      </c>
      <c r="I5" s="64" t="s">
        <v>74</v>
      </c>
      <c r="J5" s="61" t="s">
        <v>75</v>
      </c>
      <c r="K5" s="63" t="s">
        <v>74</v>
      </c>
      <c r="L5" s="61" t="s">
        <v>75</v>
      </c>
      <c r="M5" s="483"/>
      <c r="N5" s="445"/>
      <c r="O5" s="430"/>
      <c r="P5" s="15" t="s">
        <v>23</v>
      </c>
      <c r="Q5" s="16" t="s">
        <v>24</v>
      </c>
      <c r="R5" s="16" t="s">
        <v>23</v>
      </c>
      <c r="S5" s="16" t="s">
        <v>24</v>
      </c>
      <c r="T5" s="16" t="s">
        <v>23</v>
      </c>
      <c r="U5" s="16" t="s">
        <v>24</v>
      </c>
      <c r="V5" s="16" t="s">
        <v>23</v>
      </c>
      <c r="W5" s="17" t="s">
        <v>24</v>
      </c>
      <c r="X5" s="15" t="s">
        <v>23</v>
      </c>
      <c r="Y5" s="16" t="s">
        <v>24</v>
      </c>
      <c r="Z5" s="15" t="s">
        <v>23</v>
      </c>
      <c r="AA5" s="16" t="s">
        <v>24</v>
      </c>
      <c r="AB5" s="16" t="s">
        <v>23</v>
      </c>
      <c r="AC5" s="17" t="s">
        <v>24</v>
      </c>
      <c r="AD5" s="105" t="s">
        <v>23</v>
      </c>
      <c r="AE5" s="16" t="s">
        <v>24</v>
      </c>
      <c r="AF5" s="16" t="s">
        <v>23</v>
      </c>
      <c r="AG5" s="16" t="s">
        <v>24</v>
      </c>
      <c r="AH5" s="16" t="s">
        <v>23</v>
      </c>
      <c r="AI5" s="16" t="s">
        <v>24</v>
      </c>
      <c r="AJ5" s="12" t="s">
        <v>23</v>
      </c>
      <c r="AK5" s="16" t="s">
        <v>24</v>
      </c>
      <c r="AL5" s="13" t="s">
        <v>23</v>
      </c>
      <c r="AM5" s="16" t="s">
        <v>24</v>
      </c>
      <c r="AN5" s="12" t="s">
        <v>23</v>
      </c>
      <c r="AO5" s="14" t="s">
        <v>24</v>
      </c>
      <c r="AP5" s="110" t="s">
        <v>74</v>
      </c>
      <c r="AQ5" s="12" t="s">
        <v>75</v>
      </c>
      <c r="AR5" s="13" t="s">
        <v>74</v>
      </c>
      <c r="AS5" s="12" t="s">
        <v>75</v>
      </c>
      <c r="AT5" s="12" t="s">
        <v>74</v>
      </c>
      <c r="AU5" s="12" t="s">
        <v>75</v>
      </c>
      <c r="AV5" s="12" t="s">
        <v>74</v>
      </c>
      <c r="AW5" s="48" t="s">
        <v>75</v>
      </c>
      <c r="AX5" s="13" t="s">
        <v>74</v>
      </c>
      <c r="AY5" s="12" t="s">
        <v>75</v>
      </c>
      <c r="AZ5" s="13" t="s">
        <v>74</v>
      </c>
      <c r="BA5" s="12" t="s">
        <v>75</v>
      </c>
      <c r="BB5" s="45" t="s">
        <v>74</v>
      </c>
      <c r="BC5" s="13" t="s">
        <v>75</v>
      </c>
      <c r="BD5" s="44" t="s">
        <v>74</v>
      </c>
      <c r="BE5" s="86" t="s">
        <v>75</v>
      </c>
      <c r="BF5" s="86" t="s">
        <v>74</v>
      </c>
      <c r="BG5" s="86" t="s">
        <v>75</v>
      </c>
      <c r="BH5" s="86" t="s">
        <v>74</v>
      </c>
      <c r="BI5" s="86" t="s">
        <v>75</v>
      </c>
      <c r="BJ5" s="86" t="s">
        <v>74</v>
      </c>
      <c r="BK5" s="86" t="s">
        <v>75</v>
      </c>
      <c r="BL5" s="86" t="s">
        <v>74</v>
      </c>
      <c r="BM5" s="86" t="s">
        <v>75</v>
      </c>
      <c r="BN5" s="86" t="s">
        <v>74</v>
      </c>
      <c r="BO5" s="86" t="s">
        <v>75</v>
      </c>
      <c r="BP5" s="86" t="s">
        <v>74</v>
      </c>
      <c r="BQ5" s="86" t="s">
        <v>75</v>
      </c>
      <c r="BR5" s="86" t="s">
        <v>74</v>
      </c>
      <c r="BS5" s="86" t="s">
        <v>75</v>
      </c>
      <c r="BT5" s="43" t="s">
        <v>74</v>
      </c>
      <c r="BU5" s="103" t="s">
        <v>75</v>
      </c>
      <c r="BV5" s="105" t="s">
        <v>23</v>
      </c>
      <c r="BW5" s="43" t="s">
        <v>24</v>
      </c>
      <c r="BX5" s="16" t="s">
        <v>23</v>
      </c>
      <c r="BY5" s="43" t="s">
        <v>24</v>
      </c>
      <c r="BZ5" s="16" t="s">
        <v>23</v>
      </c>
      <c r="CA5" s="43" t="s">
        <v>24</v>
      </c>
      <c r="CB5" s="16" t="s">
        <v>23</v>
      </c>
      <c r="CC5" s="43" t="s">
        <v>24</v>
      </c>
      <c r="CD5" s="16" t="s">
        <v>23</v>
      </c>
      <c r="CE5" s="43" t="s">
        <v>24</v>
      </c>
      <c r="CF5" s="16" t="s">
        <v>23</v>
      </c>
      <c r="CG5" s="43" t="s">
        <v>24</v>
      </c>
      <c r="CH5" s="16" t="s">
        <v>23</v>
      </c>
      <c r="CI5" s="103" t="s">
        <v>24</v>
      </c>
      <c r="CJ5" s="143" t="s">
        <v>74</v>
      </c>
      <c r="CK5" s="86" t="s">
        <v>75</v>
      </c>
      <c r="CL5" s="86" t="s">
        <v>74</v>
      </c>
      <c r="CM5" s="86" t="s">
        <v>75</v>
      </c>
      <c r="CN5" s="86" t="s">
        <v>74</v>
      </c>
      <c r="CO5" s="86" t="s">
        <v>75</v>
      </c>
      <c r="CP5" s="86" t="s">
        <v>74</v>
      </c>
      <c r="CQ5" s="86" t="s">
        <v>75</v>
      </c>
      <c r="CR5" s="86" t="s">
        <v>74</v>
      </c>
      <c r="CS5" s="86" t="s">
        <v>75</v>
      </c>
      <c r="CT5" s="86" t="s">
        <v>74</v>
      </c>
      <c r="CU5" s="103" t="s">
        <v>75</v>
      </c>
      <c r="CV5" s="144" t="s">
        <v>23</v>
      </c>
      <c r="CW5" s="47" t="s">
        <v>24</v>
      </c>
      <c r="CX5" s="48" t="s">
        <v>23</v>
      </c>
      <c r="CY5" s="16" t="s">
        <v>24</v>
      </c>
      <c r="CZ5" s="48" t="s">
        <v>23</v>
      </c>
      <c r="DA5" s="16" t="s">
        <v>24</v>
      </c>
      <c r="DB5" s="12" t="s">
        <v>23</v>
      </c>
      <c r="DC5" s="12" t="s">
        <v>24</v>
      </c>
      <c r="DD5" s="12" t="s">
        <v>23</v>
      </c>
      <c r="DE5" s="12" t="s">
        <v>24</v>
      </c>
      <c r="DF5" s="12" t="s">
        <v>23</v>
      </c>
      <c r="DG5" s="12" t="s">
        <v>24</v>
      </c>
      <c r="DH5" s="13" t="s">
        <v>23</v>
      </c>
      <c r="DI5" s="14" t="s">
        <v>24</v>
      </c>
      <c r="DJ5" s="110" t="s">
        <v>23</v>
      </c>
      <c r="DK5" s="12" t="s">
        <v>24</v>
      </c>
      <c r="DL5" s="12" t="s">
        <v>23</v>
      </c>
      <c r="DM5" s="12" t="s">
        <v>24</v>
      </c>
      <c r="DN5" s="12" t="s">
        <v>23</v>
      </c>
      <c r="DO5" s="12" t="s">
        <v>24</v>
      </c>
      <c r="DP5" s="12" t="s">
        <v>23</v>
      </c>
      <c r="DQ5" s="12" t="s">
        <v>24</v>
      </c>
      <c r="DR5" s="12" t="s">
        <v>23</v>
      </c>
      <c r="DS5" s="12" t="s">
        <v>24</v>
      </c>
      <c r="DT5" s="12" t="s">
        <v>23</v>
      </c>
      <c r="DU5" s="12" t="s">
        <v>24</v>
      </c>
      <c r="DV5" s="12" t="s">
        <v>23</v>
      </c>
      <c r="DW5" s="12" t="s">
        <v>24</v>
      </c>
      <c r="DX5" s="12" t="s">
        <v>23</v>
      </c>
      <c r="DY5" s="12" t="s">
        <v>24</v>
      </c>
      <c r="DZ5" s="12" t="s">
        <v>23</v>
      </c>
      <c r="EA5" s="12" t="s">
        <v>24</v>
      </c>
      <c r="EB5" s="48" t="s">
        <v>23</v>
      </c>
      <c r="EC5" s="104" t="s">
        <v>24</v>
      </c>
      <c r="ED5" s="105" t="s">
        <v>23</v>
      </c>
      <c r="EE5" s="16" t="s">
        <v>24</v>
      </c>
      <c r="EF5" s="16" t="s">
        <v>23</v>
      </c>
      <c r="EG5" s="16" t="s">
        <v>24</v>
      </c>
      <c r="EH5" s="16" t="s">
        <v>23</v>
      </c>
      <c r="EI5" s="16" t="s">
        <v>24</v>
      </c>
      <c r="EJ5" s="16" t="s">
        <v>23</v>
      </c>
      <c r="EK5" s="16" t="s">
        <v>24</v>
      </c>
      <c r="EL5" s="16" t="s">
        <v>23</v>
      </c>
      <c r="EM5" s="17" t="s">
        <v>24</v>
      </c>
      <c r="EN5" s="105" t="s">
        <v>23</v>
      </c>
      <c r="EO5" s="16" t="s">
        <v>24</v>
      </c>
      <c r="EP5" s="99" t="s">
        <v>23</v>
      </c>
      <c r="EQ5" s="13" t="s">
        <v>24</v>
      </c>
      <c r="ER5" s="15" t="s">
        <v>23</v>
      </c>
      <c r="ES5" s="16" t="s">
        <v>24</v>
      </c>
      <c r="ET5" s="427"/>
      <c r="EU5" s="427"/>
      <c r="EV5" s="15" t="s">
        <v>23</v>
      </c>
      <c r="EW5" s="16" t="s">
        <v>24</v>
      </c>
      <c r="EX5" s="15" t="s">
        <v>23</v>
      </c>
      <c r="EY5" s="16" t="s">
        <v>24</v>
      </c>
      <c r="EZ5" s="16" t="s">
        <v>23</v>
      </c>
      <c r="FA5" s="17" t="s">
        <v>24</v>
      </c>
      <c r="FB5" s="144" t="s">
        <v>74</v>
      </c>
      <c r="FC5" s="87" t="s">
        <v>75</v>
      </c>
      <c r="FD5" s="87" t="s">
        <v>74</v>
      </c>
      <c r="FE5" s="87" t="s">
        <v>75</v>
      </c>
      <c r="FF5" s="87" t="s">
        <v>74</v>
      </c>
      <c r="FG5" s="87" t="s">
        <v>75</v>
      </c>
      <c r="FH5" s="87" t="s">
        <v>74</v>
      </c>
      <c r="FI5" s="87" t="s">
        <v>75</v>
      </c>
      <c r="FJ5" s="87" t="s">
        <v>74</v>
      </c>
      <c r="FK5" s="87" t="s">
        <v>75</v>
      </c>
      <c r="FL5" s="87" t="s">
        <v>74</v>
      </c>
      <c r="FM5" s="103" t="s">
        <v>75</v>
      </c>
      <c r="FN5" s="424"/>
      <c r="FO5" s="427"/>
      <c r="FP5" s="427"/>
      <c r="FQ5" s="427"/>
      <c r="FR5" s="430"/>
      <c r="FS5" s="105" t="s">
        <v>74</v>
      </c>
      <c r="FT5" s="16" t="s">
        <v>75</v>
      </c>
      <c r="FU5" s="87" t="s">
        <v>74</v>
      </c>
      <c r="FV5" s="87" t="s">
        <v>75</v>
      </c>
      <c r="FW5" s="16" t="s">
        <v>74</v>
      </c>
      <c r="FX5" s="16" t="s">
        <v>75</v>
      </c>
      <c r="FY5" s="16" t="s">
        <v>74</v>
      </c>
      <c r="FZ5" s="16" t="s">
        <v>75</v>
      </c>
      <c r="GA5" s="87" t="s">
        <v>74</v>
      </c>
      <c r="GB5" s="87" t="s">
        <v>75</v>
      </c>
      <c r="GC5" s="16" t="s">
        <v>74</v>
      </c>
      <c r="GD5" s="103" t="s">
        <v>75</v>
      </c>
      <c r="GE5" s="16" t="s">
        <v>23</v>
      </c>
      <c r="GF5" s="17" t="s">
        <v>24</v>
      </c>
    </row>
    <row r="6" spans="1:188" ht="15.6" customHeight="1">
      <c r="A6" s="501" t="s">
        <v>25</v>
      </c>
      <c r="B6" s="502"/>
      <c r="C6" s="60" t="s">
        <v>115</v>
      </c>
      <c r="D6" s="61" t="s">
        <v>115</v>
      </c>
      <c r="E6" s="61" t="s">
        <v>115</v>
      </c>
      <c r="F6" s="62" t="s">
        <v>115</v>
      </c>
      <c r="G6" s="62" t="s">
        <v>115</v>
      </c>
      <c r="H6" s="62" t="s">
        <v>115</v>
      </c>
      <c r="I6" s="62" t="s">
        <v>115</v>
      </c>
      <c r="J6" s="62" t="s">
        <v>115</v>
      </c>
      <c r="K6" s="62" t="s">
        <v>115</v>
      </c>
      <c r="L6" s="62" t="s">
        <v>115</v>
      </c>
      <c r="M6" s="65" t="s">
        <v>116</v>
      </c>
      <c r="N6" s="12" t="s">
        <v>116</v>
      </c>
      <c r="O6" s="57" t="s">
        <v>116</v>
      </c>
      <c r="P6" s="12" t="s">
        <v>116</v>
      </c>
      <c r="Q6" s="12" t="s">
        <v>116</v>
      </c>
      <c r="R6" s="12" t="s">
        <v>116</v>
      </c>
      <c r="S6" s="12" t="s">
        <v>116</v>
      </c>
      <c r="T6" s="12" t="s">
        <v>116</v>
      </c>
      <c r="U6" s="13" t="s">
        <v>116</v>
      </c>
      <c r="V6" s="45" t="s">
        <v>116</v>
      </c>
      <c r="W6" s="102" t="s">
        <v>116</v>
      </c>
      <c r="X6" s="48" t="s">
        <v>116</v>
      </c>
      <c r="Y6" s="45" t="s">
        <v>116</v>
      </c>
      <c r="Z6" s="45" t="s">
        <v>116</v>
      </c>
      <c r="AA6" s="45" t="s">
        <v>116</v>
      </c>
      <c r="AB6" s="45" t="s">
        <v>116</v>
      </c>
      <c r="AC6" s="102" t="s">
        <v>116</v>
      </c>
      <c r="AD6" s="46" t="s">
        <v>116</v>
      </c>
      <c r="AE6" s="16" t="s">
        <v>116</v>
      </c>
      <c r="AF6" s="46" t="s">
        <v>116</v>
      </c>
      <c r="AG6" s="16" t="s">
        <v>116</v>
      </c>
      <c r="AH6" s="15" t="s">
        <v>116</v>
      </c>
      <c r="AI6" s="15" t="s">
        <v>116</v>
      </c>
      <c r="AJ6" s="15" t="s">
        <v>116</v>
      </c>
      <c r="AK6" s="16" t="s">
        <v>116</v>
      </c>
      <c r="AL6" s="15" t="s">
        <v>116</v>
      </c>
      <c r="AM6" s="15" t="s">
        <v>116</v>
      </c>
      <c r="AN6" s="16" t="s">
        <v>116</v>
      </c>
      <c r="AO6" s="57" t="s">
        <v>116</v>
      </c>
      <c r="AP6" s="105" t="s">
        <v>116</v>
      </c>
      <c r="AQ6" s="15" t="s">
        <v>116</v>
      </c>
      <c r="AR6" s="16" t="s">
        <v>116</v>
      </c>
      <c r="AS6" s="15" t="s">
        <v>116</v>
      </c>
      <c r="AT6" s="15" t="s">
        <v>116</v>
      </c>
      <c r="AU6" s="15" t="s">
        <v>116</v>
      </c>
      <c r="AV6" s="15" t="s">
        <v>116</v>
      </c>
      <c r="AW6" s="16" t="s">
        <v>116</v>
      </c>
      <c r="AX6" s="15" t="s">
        <v>116</v>
      </c>
      <c r="AY6" s="15" t="s">
        <v>116</v>
      </c>
      <c r="AZ6" s="15" t="s">
        <v>116</v>
      </c>
      <c r="BA6" s="15" t="s">
        <v>116</v>
      </c>
      <c r="BB6" s="16" t="s">
        <v>116</v>
      </c>
      <c r="BC6" s="16" t="s">
        <v>116</v>
      </c>
      <c r="BD6" s="15" t="s">
        <v>116</v>
      </c>
      <c r="BE6" s="15" t="s">
        <v>116</v>
      </c>
      <c r="BF6" s="15" t="s">
        <v>116</v>
      </c>
      <c r="BG6" s="15" t="s">
        <v>116</v>
      </c>
      <c r="BH6" s="15" t="s">
        <v>116</v>
      </c>
      <c r="BI6" s="15" t="s">
        <v>116</v>
      </c>
      <c r="BJ6" s="15" t="s">
        <v>116</v>
      </c>
      <c r="BK6" s="15" t="s">
        <v>116</v>
      </c>
      <c r="BL6" s="15" t="s">
        <v>116</v>
      </c>
      <c r="BM6" s="15" t="s">
        <v>116</v>
      </c>
      <c r="BN6" s="15" t="s">
        <v>116</v>
      </c>
      <c r="BO6" s="15" t="s">
        <v>116</v>
      </c>
      <c r="BP6" s="15" t="s">
        <v>116</v>
      </c>
      <c r="BQ6" s="16" t="s">
        <v>116</v>
      </c>
      <c r="BR6" s="15" t="s">
        <v>116</v>
      </c>
      <c r="BS6" s="15" t="s">
        <v>116</v>
      </c>
      <c r="BT6" s="46" t="s">
        <v>116</v>
      </c>
      <c r="BU6" s="17" t="s">
        <v>116</v>
      </c>
      <c r="BV6" s="105" t="s">
        <v>116</v>
      </c>
      <c r="BW6" s="15" t="s">
        <v>116</v>
      </c>
      <c r="BX6" s="15" t="s">
        <v>116</v>
      </c>
      <c r="BY6" s="15" t="s">
        <v>116</v>
      </c>
      <c r="BZ6" s="15" t="s">
        <v>116</v>
      </c>
      <c r="CA6" s="16" t="s">
        <v>116</v>
      </c>
      <c r="CB6" s="15" t="s">
        <v>116</v>
      </c>
      <c r="CC6" s="15" t="s">
        <v>116</v>
      </c>
      <c r="CD6" s="15" t="s">
        <v>116</v>
      </c>
      <c r="CE6" s="15" t="s">
        <v>116</v>
      </c>
      <c r="CF6" s="15" t="s">
        <v>116</v>
      </c>
      <c r="CG6" s="15" t="s">
        <v>116</v>
      </c>
      <c r="CH6" s="15" t="s">
        <v>116</v>
      </c>
      <c r="CI6" s="17" t="s">
        <v>116</v>
      </c>
      <c r="CJ6" s="105" t="s">
        <v>116</v>
      </c>
      <c r="CK6" s="15" t="s">
        <v>116</v>
      </c>
      <c r="CL6" s="15" t="s">
        <v>116</v>
      </c>
      <c r="CM6" s="15" t="s">
        <v>116</v>
      </c>
      <c r="CN6" s="15" t="s">
        <v>116</v>
      </c>
      <c r="CO6" s="15" t="s">
        <v>116</v>
      </c>
      <c r="CP6" s="15" t="s">
        <v>116</v>
      </c>
      <c r="CQ6" s="15" t="s">
        <v>116</v>
      </c>
      <c r="CR6" s="16" t="s">
        <v>116</v>
      </c>
      <c r="CS6" s="15" t="s">
        <v>116</v>
      </c>
      <c r="CT6" s="46" t="s">
        <v>116</v>
      </c>
      <c r="CU6" s="17" t="s">
        <v>116</v>
      </c>
      <c r="CV6" s="105" t="s">
        <v>116</v>
      </c>
      <c r="CW6" s="15" t="s">
        <v>116</v>
      </c>
      <c r="CX6" s="46" t="s">
        <v>116</v>
      </c>
      <c r="CY6" s="16" t="s">
        <v>116</v>
      </c>
      <c r="CZ6" s="46" t="s">
        <v>116</v>
      </c>
      <c r="DA6" s="16" t="s">
        <v>116</v>
      </c>
      <c r="DB6" s="15" t="s">
        <v>116</v>
      </c>
      <c r="DC6" s="15" t="s">
        <v>116</v>
      </c>
      <c r="DD6" s="15" t="s">
        <v>116</v>
      </c>
      <c r="DE6" s="15" t="s">
        <v>116</v>
      </c>
      <c r="DF6" s="15" t="s">
        <v>116</v>
      </c>
      <c r="DG6" s="15" t="s">
        <v>116</v>
      </c>
      <c r="DH6" s="16" t="s">
        <v>116</v>
      </c>
      <c r="DI6" s="57" t="s">
        <v>116</v>
      </c>
      <c r="DJ6" s="105" t="s">
        <v>116</v>
      </c>
      <c r="DK6" s="15" t="s">
        <v>116</v>
      </c>
      <c r="DL6" s="15" t="s">
        <v>116</v>
      </c>
      <c r="DM6" s="15" t="s">
        <v>116</v>
      </c>
      <c r="DN6" s="15" t="s">
        <v>116</v>
      </c>
      <c r="DO6" s="15" t="s">
        <v>116</v>
      </c>
      <c r="DP6" s="15" t="s">
        <v>116</v>
      </c>
      <c r="DQ6" s="15" t="s">
        <v>116</v>
      </c>
      <c r="DR6" s="15" t="s">
        <v>116</v>
      </c>
      <c r="DS6" s="15" t="s">
        <v>116</v>
      </c>
      <c r="DT6" s="15" t="s">
        <v>116</v>
      </c>
      <c r="DU6" s="15" t="s">
        <v>116</v>
      </c>
      <c r="DV6" s="15" t="s">
        <v>116</v>
      </c>
      <c r="DW6" s="15" t="s">
        <v>116</v>
      </c>
      <c r="DX6" s="15" t="s">
        <v>116</v>
      </c>
      <c r="DY6" s="15" t="s">
        <v>116</v>
      </c>
      <c r="DZ6" s="15" t="s">
        <v>116</v>
      </c>
      <c r="EA6" s="15" t="s">
        <v>116</v>
      </c>
      <c r="EB6" s="46" t="s">
        <v>116</v>
      </c>
      <c r="EC6" s="17" t="s">
        <v>116</v>
      </c>
      <c r="ED6" s="105" t="s">
        <v>464</v>
      </c>
      <c r="EE6" s="16" t="s">
        <v>464</v>
      </c>
      <c r="EF6" s="16" t="s">
        <v>464</v>
      </c>
      <c r="EG6" s="16" t="s">
        <v>464</v>
      </c>
      <c r="EH6" s="16" t="s">
        <v>464</v>
      </c>
      <c r="EI6" s="16" t="s">
        <v>464</v>
      </c>
      <c r="EJ6" s="16" t="s">
        <v>464</v>
      </c>
      <c r="EK6" s="16" t="s">
        <v>464</v>
      </c>
      <c r="EL6" s="16" t="s">
        <v>464</v>
      </c>
      <c r="EM6" s="17" t="s">
        <v>464</v>
      </c>
      <c r="EN6" s="84" t="s">
        <v>26</v>
      </c>
      <c r="EO6" s="16" t="s">
        <v>26</v>
      </c>
      <c r="EP6" s="46" t="s">
        <v>380</v>
      </c>
      <c r="EQ6" s="16" t="s">
        <v>380</v>
      </c>
      <c r="ER6" s="16" t="s">
        <v>380</v>
      </c>
      <c r="ES6" s="16" t="s">
        <v>380</v>
      </c>
      <c r="ET6" s="62" t="s">
        <v>116</v>
      </c>
      <c r="EU6" s="62" t="s">
        <v>116</v>
      </c>
      <c r="EV6" s="46" t="s">
        <v>380</v>
      </c>
      <c r="EW6" s="16" t="s">
        <v>380</v>
      </c>
      <c r="EX6" s="46" t="s">
        <v>380</v>
      </c>
      <c r="EY6" s="16" t="s">
        <v>380</v>
      </c>
      <c r="EZ6" s="16" t="s">
        <v>380</v>
      </c>
      <c r="FA6" s="17" t="s">
        <v>380</v>
      </c>
      <c r="FB6" s="16" t="s">
        <v>26</v>
      </c>
      <c r="FC6" s="16" t="s">
        <v>26</v>
      </c>
      <c r="FD6" s="16" t="s">
        <v>26</v>
      </c>
      <c r="FE6" s="16" t="s">
        <v>26</v>
      </c>
      <c r="FF6" s="16" t="s">
        <v>26</v>
      </c>
      <c r="FG6" s="16" t="s">
        <v>26</v>
      </c>
      <c r="FH6" s="16" t="s">
        <v>26</v>
      </c>
      <c r="FI6" s="16" t="s">
        <v>26</v>
      </c>
      <c r="FJ6" s="16" t="s">
        <v>26</v>
      </c>
      <c r="FK6" s="16" t="s">
        <v>26</v>
      </c>
      <c r="FL6" s="16" t="s">
        <v>26</v>
      </c>
      <c r="FM6" s="17" t="s">
        <v>26</v>
      </c>
      <c r="FN6" s="15" t="s">
        <v>419</v>
      </c>
      <c r="FO6" s="16" t="s">
        <v>419</v>
      </c>
      <c r="FP6" s="16" t="s">
        <v>419</v>
      </c>
      <c r="FQ6" s="16" t="s">
        <v>419</v>
      </c>
      <c r="FR6" s="17" t="s">
        <v>419</v>
      </c>
      <c r="FS6" s="15" t="s">
        <v>380</v>
      </c>
      <c r="FT6" s="16" t="s">
        <v>380</v>
      </c>
      <c r="FU6" s="16" t="s">
        <v>380</v>
      </c>
      <c r="FV6" s="16" t="s">
        <v>380</v>
      </c>
      <c r="FW6" s="16" t="s">
        <v>380</v>
      </c>
      <c r="FX6" s="16" t="s">
        <v>380</v>
      </c>
      <c r="FY6" s="16" t="s">
        <v>380</v>
      </c>
      <c r="FZ6" s="16" t="s">
        <v>380</v>
      </c>
      <c r="GA6" s="16" t="s">
        <v>380</v>
      </c>
      <c r="GB6" s="16" t="s">
        <v>380</v>
      </c>
      <c r="GC6" s="16" t="s">
        <v>380</v>
      </c>
      <c r="GD6" s="17" t="s">
        <v>380</v>
      </c>
      <c r="GE6" s="16" t="s">
        <v>380</v>
      </c>
      <c r="GF6" s="17" t="s">
        <v>380</v>
      </c>
    </row>
    <row r="7" spans="1:188" ht="16.149999999999999" hidden="1" customHeight="1">
      <c r="A7" s="503"/>
      <c r="B7" s="504"/>
      <c r="C7" s="66"/>
      <c r="D7" s="373"/>
      <c r="E7" s="373"/>
      <c r="F7" s="373"/>
      <c r="G7" s="373"/>
      <c r="H7" s="373"/>
      <c r="I7" s="373"/>
      <c r="J7" s="373"/>
      <c r="K7" s="373"/>
      <c r="L7" s="373"/>
      <c r="M7" s="67"/>
      <c r="N7" s="19"/>
      <c r="O7" s="21"/>
      <c r="P7" s="19"/>
      <c r="Q7" s="19"/>
      <c r="R7" s="19"/>
      <c r="S7" s="19"/>
      <c r="T7" s="19"/>
      <c r="U7" s="19"/>
      <c r="V7" s="19"/>
      <c r="W7" s="21"/>
      <c r="X7" s="19"/>
      <c r="Y7" s="19"/>
      <c r="Z7" s="19"/>
      <c r="AA7" s="19"/>
      <c r="AB7" s="19"/>
      <c r="AC7" s="21"/>
      <c r="AD7" s="19"/>
      <c r="AE7" s="19"/>
      <c r="AF7" s="19"/>
      <c r="AG7" s="19"/>
      <c r="AH7" s="19"/>
      <c r="AI7" s="19"/>
      <c r="AJ7" s="19"/>
      <c r="AK7" s="106"/>
      <c r="AL7" s="19"/>
      <c r="AM7" s="19"/>
      <c r="AN7" s="19"/>
      <c r="AO7" s="21"/>
      <c r="AP7" s="111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12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12"/>
      <c r="BV7" s="4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12"/>
      <c r="CJ7" s="4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21"/>
      <c r="CV7" s="4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21"/>
      <c r="DJ7" s="111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21"/>
      <c r="ED7" s="49"/>
      <c r="EE7" s="19"/>
      <c r="EF7" s="19"/>
      <c r="EG7" s="19"/>
      <c r="EH7" s="19"/>
      <c r="EI7" s="19"/>
      <c r="EJ7" s="19"/>
      <c r="EK7" s="19"/>
      <c r="EL7" s="19"/>
      <c r="EM7" s="21"/>
      <c r="EN7" s="49"/>
      <c r="EO7" s="19"/>
      <c r="EP7" s="19"/>
      <c r="EQ7" s="19"/>
      <c r="ER7" s="19"/>
      <c r="ES7" s="19"/>
      <c r="ET7" s="19"/>
      <c r="EU7" s="169"/>
      <c r="EV7" s="19"/>
      <c r="EW7" s="19"/>
      <c r="EX7" s="19"/>
      <c r="EY7" s="19"/>
      <c r="EZ7" s="19"/>
      <c r="FA7" s="21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21"/>
      <c r="FN7" s="19"/>
      <c r="FO7" s="19"/>
      <c r="FP7" s="19"/>
      <c r="FQ7" s="19"/>
      <c r="FR7" s="175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21"/>
      <c r="GE7" s="19"/>
      <c r="GF7" s="21"/>
    </row>
    <row r="8" spans="1:188" ht="16.149999999999999" hidden="1" customHeight="1">
      <c r="A8" s="490" t="s">
        <v>27</v>
      </c>
      <c r="B8" s="491"/>
      <c r="C8" s="68">
        <v>923</v>
      </c>
      <c r="D8" s="69">
        <v>962</v>
      </c>
      <c r="E8" s="69">
        <v>644</v>
      </c>
      <c r="F8" s="69">
        <v>451</v>
      </c>
      <c r="G8" s="69">
        <v>603</v>
      </c>
      <c r="H8" s="69">
        <v>433</v>
      </c>
      <c r="I8" s="69">
        <v>41</v>
      </c>
      <c r="J8" s="69">
        <v>18</v>
      </c>
      <c r="K8" s="69">
        <v>279</v>
      </c>
      <c r="L8" s="69">
        <v>510</v>
      </c>
      <c r="M8" s="70">
        <v>41.18721461187215</v>
      </c>
      <c r="N8" s="88">
        <v>69.8</v>
      </c>
      <c r="O8" s="58">
        <v>46.9</v>
      </c>
      <c r="P8" s="88" t="s">
        <v>91</v>
      </c>
      <c r="Q8" s="88" t="s">
        <v>91</v>
      </c>
      <c r="R8" s="88" t="s">
        <v>91</v>
      </c>
      <c r="S8" s="88" t="s">
        <v>91</v>
      </c>
      <c r="T8" s="88" t="s">
        <v>91</v>
      </c>
      <c r="U8" s="88" t="s">
        <v>91</v>
      </c>
      <c r="V8" s="88" t="s">
        <v>91</v>
      </c>
      <c r="W8" s="58" t="s">
        <v>91</v>
      </c>
      <c r="X8" s="88" t="s">
        <v>91</v>
      </c>
      <c r="Y8" s="88" t="s">
        <v>91</v>
      </c>
      <c r="Z8" s="88" t="s">
        <v>91</v>
      </c>
      <c r="AA8" s="88" t="s">
        <v>91</v>
      </c>
      <c r="AB8" s="88" t="s">
        <v>91</v>
      </c>
      <c r="AC8" s="58" t="s">
        <v>91</v>
      </c>
      <c r="AD8" s="88"/>
      <c r="AE8" s="88"/>
      <c r="AF8" s="88"/>
      <c r="AG8" s="88"/>
      <c r="AH8" s="88"/>
      <c r="AI8" s="88"/>
      <c r="AJ8" s="374"/>
      <c r="AK8" s="107"/>
      <c r="AL8" s="88" t="s">
        <v>91</v>
      </c>
      <c r="AM8" s="88" t="s">
        <v>91</v>
      </c>
      <c r="AN8" s="88" t="s">
        <v>91</v>
      </c>
      <c r="AO8" s="58" t="s">
        <v>91</v>
      </c>
      <c r="AP8" s="113" t="s">
        <v>91</v>
      </c>
      <c r="AQ8" s="88" t="s">
        <v>91</v>
      </c>
      <c r="AR8" s="88" t="s">
        <v>91</v>
      </c>
      <c r="AS8" s="88" t="s">
        <v>91</v>
      </c>
      <c r="AT8" s="88" t="s">
        <v>91</v>
      </c>
      <c r="AU8" s="88" t="s">
        <v>91</v>
      </c>
      <c r="AV8" s="88" t="s">
        <v>91</v>
      </c>
      <c r="AW8" s="88" t="s">
        <v>91</v>
      </c>
      <c r="AX8" s="88" t="s">
        <v>91</v>
      </c>
      <c r="AY8" s="88" t="s">
        <v>91</v>
      </c>
      <c r="AZ8" s="88" t="s">
        <v>91</v>
      </c>
      <c r="BA8" s="88" t="s">
        <v>91</v>
      </c>
      <c r="BB8" s="88" t="s">
        <v>91</v>
      </c>
      <c r="BC8" s="58" t="s">
        <v>91</v>
      </c>
      <c r="BD8" s="88" t="s">
        <v>91</v>
      </c>
      <c r="BE8" s="88" t="s">
        <v>91</v>
      </c>
      <c r="BF8" s="88" t="s">
        <v>91</v>
      </c>
      <c r="BG8" s="88" t="s">
        <v>91</v>
      </c>
      <c r="BH8" s="88" t="s">
        <v>91</v>
      </c>
      <c r="BI8" s="88" t="s">
        <v>91</v>
      </c>
      <c r="BJ8" s="88" t="s">
        <v>91</v>
      </c>
      <c r="BK8" s="88" t="s">
        <v>91</v>
      </c>
      <c r="BL8" s="88" t="s">
        <v>91</v>
      </c>
      <c r="BM8" s="88" t="s">
        <v>91</v>
      </c>
      <c r="BN8" s="88" t="s">
        <v>91</v>
      </c>
      <c r="BO8" s="88" t="s">
        <v>91</v>
      </c>
      <c r="BP8" s="88" t="s">
        <v>91</v>
      </c>
      <c r="BQ8" s="88" t="s">
        <v>91</v>
      </c>
      <c r="BR8" s="88" t="s">
        <v>91</v>
      </c>
      <c r="BS8" s="88" t="s">
        <v>91</v>
      </c>
      <c r="BT8" s="88" t="s">
        <v>91</v>
      </c>
      <c r="BU8" s="58" t="s">
        <v>91</v>
      </c>
      <c r="BV8" s="113" t="s">
        <v>91</v>
      </c>
      <c r="BW8" s="88" t="s">
        <v>91</v>
      </c>
      <c r="BX8" s="88" t="s">
        <v>91</v>
      </c>
      <c r="BY8" s="88" t="s">
        <v>91</v>
      </c>
      <c r="BZ8" s="88" t="s">
        <v>91</v>
      </c>
      <c r="CA8" s="88" t="s">
        <v>91</v>
      </c>
      <c r="CB8" s="88" t="s">
        <v>91</v>
      </c>
      <c r="CC8" s="88" t="s">
        <v>91</v>
      </c>
      <c r="CD8" s="88" t="s">
        <v>91</v>
      </c>
      <c r="CE8" s="88" t="s">
        <v>91</v>
      </c>
      <c r="CF8" s="88" t="s">
        <v>91</v>
      </c>
      <c r="CG8" s="88" t="s">
        <v>91</v>
      </c>
      <c r="CH8" s="88" t="s">
        <v>91</v>
      </c>
      <c r="CI8" s="58" t="s">
        <v>91</v>
      </c>
      <c r="CJ8" s="113" t="s">
        <v>91</v>
      </c>
      <c r="CK8" s="88" t="s">
        <v>91</v>
      </c>
      <c r="CL8" s="88" t="s">
        <v>91</v>
      </c>
      <c r="CM8" s="88" t="s">
        <v>91</v>
      </c>
      <c r="CN8" s="88" t="s">
        <v>91</v>
      </c>
      <c r="CO8" s="88" t="s">
        <v>91</v>
      </c>
      <c r="CP8" s="88" t="s">
        <v>91</v>
      </c>
      <c r="CQ8" s="88" t="s">
        <v>91</v>
      </c>
      <c r="CR8" s="88" t="s">
        <v>91</v>
      </c>
      <c r="CS8" s="88" t="s">
        <v>91</v>
      </c>
      <c r="CT8" s="88" t="s">
        <v>91</v>
      </c>
      <c r="CU8" s="58" t="s">
        <v>91</v>
      </c>
      <c r="CV8" s="145">
        <v>6.4</v>
      </c>
      <c r="CW8" s="384">
        <v>4</v>
      </c>
      <c r="CX8" s="88" t="s">
        <v>91</v>
      </c>
      <c r="CY8" s="88" t="s">
        <v>91</v>
      </c>
      <c r="CZ8" s="88" t="s">
        <v>91</v>
      </c>
      <c r="DA8" s="88" t="s">
        <v>91</v>
      </c>
      <c r="DB8" s="88" t="s">
        <v>91</v>
      </c>
      <c r="DC8" s="88" t="s">
        <v>91</v>
      </c>
      <c r="DD8" s="88" t="s">
        <v>91</v>
      </c>
      <c r="DE8" s="88" t="s">
        <v>91</v>
      </c>
      <c r="DF8" s="88" t="s">
        <v>91</v>
      </c>
      <c r="DG8" s="88" t="s">
        <v>91</v>
      </c>
      <c r="DH8" s="88" t="s">
        <v>91</v>
      </c>
      <c r="DI8" s="58" t="s">
        <v>91</v>
      </c>
      <c r="DJ8" s="113" t="s">
        <v>91</v>
      </c>
      <c r="DK8" s="88" t="s">
        <v>91</v>
      </c>
      <c r="DL8" s="88" t="s">
        <v>91</v>
      </c>
      <c r="DM8" s="88" t="s">
        <v>91</v>
      </c>
      <c r="DN8" s="88" t="s">
        <v>91</v>
      </c>
      <c r="DO8" s="88" t="s">
        <v>91</v>
      </c>
      <c r="DP8" s="88" t="s">
        <v>91</v>
      </c>
      <c r="DQ8" s="88" t="s">
        <v>91</v>
      </c>
      <c r="DR8" s="88" t="s">
        <v>91</v>
      </c>
      <c r="DS8" s="88" t="s">
        <v>91</v>
      </c>
      <c r="DT8" s="88" t="s">
        <v>91</v>
      </c>
      <c r="DU8" s="88" t="s">
        <v>91</v>
      </c>
      <c r="DV8" s="88" t="s">
        <v>91</v>
      </c>
      <c r="DW8" s="88" t="s">
        <v>91</v>
      </c>
      <c r="DX8" s="88" t="s">
        <v>91</v>
      </c>
      <c r="DY8" s="88" t="s">
        <v>91</v>
      </c>
      <c r="DZ8" s="88" t="s">
        <v>91</v>
      </c>
      <c r="EA8" s="88" t="s">
        <v>91</v>
      </c>
      <c r="EB8" s="88" t="s">
        <v>91</v>
      </c>
      <c r="EC8" s="58" t="s">
        <v>91</v>
      </c>
      <c r="ED8" s="157" t="s">
        <v>28</v>
      </c>
      <c r="EE8" s="158" t="s">
        <v>28</v>
      </c>
      <c r="EF8" s="158" t="s">
        <v>28</v>
      </c>
      <c r="EG8" s="158" t="s">
        <v>28</v>
      </c>
      <c r="EH8" s="158" t="s">
        <v>28</v>
      </c>
      <c r="EI8" s="158" t="s">
        <v>28</v>
      </c>
      <c r="EJ8" s="158" t="s">
        <v>28</v>
      </c>
      <c r="EK8" s="158" t="s">
        <v>28</v>
      </c>
      <c r="EL8" s="158" t="s">
        <v>28</v>
      </c>
      <c r="EM8" s="70" t="s">
        <v>28</v>
      </c>
      <c r="EN8" s="157" t="s">
        <v>91</v>
      </c>
      <c r="EO8" s="158" t="s">
        <v>91</v>
      </c>
      <c r="EP8" s="158" t="s">
        <v>91</v>
      </c>
      <c r="EQ8" s="158" t="s">
        <v>91</v>
      </c>
      <c r="ER8" s="158" t="s">
        <v>91</v>
      </c>
      <c r="ES8" s="158" t="s">
        <v>91</v>
      </c>
      <c r="ET8" s="158"/>
      <c r="EU8" s="170" t="s">
        <v>91</v>
      </c>
      <c r="EV8" s="158" t="s">
        <v>91</v>
      </c>
      <c r="EW8" s="158" t="s">
        <v>91</v>
      </c>
      <c r="EX8" s="158" t="s">
        <v>91</v>
      </c>
      <c r="EY8" s="158" t="s">
        <v>91</v>
      </c>
      <c r="EZ8" s="158" t="s">
        <v>91</v>
      </c>
      <c r="FA8" s="70" t="s">
        <v>91</v>
      </c>
      <c r="FB8" s="158" t="s">
        <v>28</v>
      </c>
      <c r="FC8" s="158" t="s">
        <v>28</v>
      </c>
      <c r="FD8" s="158" t="s">
        <v>28</v>
      </c>
      <c r="FE8" s="158" t="s">
        <v>28</v>
      </c>
      <c r="FF8" s="158" t="s">
        <v>28</v>
      </c>
      <c r="FG8" s="158" t="s">
        <v>28</v>
      </c>
      <c r="FH8" s="158" t="s">
        <v>28</v>
      </c>
      <c r="FI8" s="158" t="s">
        <v>28</v>
      </c>
      <c r="FJ8" s="158" t="s">
        <v>28</v>
      </c>
      <c r="FK8" s="158" t="s">
        <v>28</v>
      </c>
      <c r="FL8" s="158" t="s">
        <v>28</v>
      </c>
      <c r="FM8" s="70" t="s">
        <v>28</v>
      </c>
      <c r="FN8" s="158"/>
      <c r="FO8" s="158"/>
      <c r="FP8" s="158"/>
      <c r="FQ8" s="158"/>
      <c r="FR8" s="176"/>
      <c r="FS8" s="158" t="s">
        <v>28</v>
      </c>
      <c r="FT8" s="158" t="s">
        <v>28</v>
      </c>
      <c r="FU8" s="158" t="s">
        <v>28</v>
      </c>
      <c r="FV8" s="158" t="s">
        <v>28</v>
      </c>
      <c r="FW8" s="158" t="s">
        <v>28</v>
      </c>
      <c r="FX8" s="158" t="s">
        <v>28</v>
      </c>
      <c r="FY8" s="158" t="s">
        <v>28</v>
      </c>
      <c r="FZ8" s="158" t="s">
        <v>28</v>
      </c>
      <c r="GA8" s="158" t="s">
        <v>28</v>
      </c>
      <c r="GB8" s="158" t="s">
        <v>28</v>
      </c>
      <c r="GC8" s="158" t="s">
        <v>28</v>
      </c>
      <c r="GD8" s="70" t="s">
        <v>28</v>
      </c>
      <c r="GE8" s="158" t="s">
        <v>91</v>
      </c>
      <c r="GF8" s="70" t="s">
        <v>91</v>
      </c>
    </row>
    <row r="9" spans="1:188" ht="16.149999999999999" hidden="1" customHeight="1">
      <c r="A9" s="490" t="s">
        <v>29</v>
      </c>
      <c r="B9" s="491"/>
      <c r="C9" s="68">
        <v>937</v>
      </c>
      <c r="D9" s="69">
        <v>978</v>
      </c>
      <c r="E9" s="69">
        <v>647</v>
      </c>
      <c r="F9" s="69">
        <v>471</v>
      </c>
      <c r="G9" s="69">
        <v>611</v>
      </c>
      <c r="H9" s="69">
        <v>449</v>
      </c>
      <c r="I9" s="69">
        <v>36</v>
      </c>
      <c r="J9" s="69">
        <v>22</v>
      </c>
      <c r="K9" s="69">
        <v>290</v>
      </c>
      <c r="L9" s="69">
        <v>507</v>
      </c>
      <c r="M9" s="70">
        <v>42.128801431127009</v>
      </c>
      <c r="N9" s="88">
        <v>69.099999999999994</v>
      </c>
      <c r="O9" s="58">
        <v>48.2</v>
      </c>
      <c r="P9" s="88" t="s">
        <v>91</v>
      </c>
      <c r="Q9" s="88" t="s">
        <v>91</v>
      </c>
      <c r="R9" s="88" t="s">
        <v>91</v>
      </c>
      <c r="S9" s="88" t="s">
        <v>91</v>
      </c>
      <c r="T9" s="88" t="s">
        <v>91</v>
      </c>
      <c r="U9" s="88" t="s">
        <v>91</v>
      </c>
      <c r="V9" s="88" t="s">
        <v>91</v>
      </c>
      <c r="W9" s="58" t="s">
        <v>91</v>
      </c>
      <c r="X9" s="88" t="s">
        <v>91</v>
      </c>
      <c r="Y9" s="88" t="s">
        <v>91</v>
      </c>
      <c r="Z9" s="88" t="s">
        <v>91</v>
      </c>
      <c r="AA9" s="88" t="s">
        <v>91</v>
      </c>
      <c r="AB9" s="88" t="s">
        <v>91</v>
      </c>
      <c r="AC9" s="58" t="s">
        <v>91</v>
      </c>
      <c r="AD9" s="88"/>
      <c r="AE9" s="88"/>
      <c r="AF9" s="88"/>
      <c r="AG9" s="88"/>
      <c r="AH9" s="88"/>
      <c r="AI9" s="88"/>
      <c r="AJ9" s="374"/>
      <c r="AK9" s="107"/>
      <c r="AL9" s="88" t="s">
        <v>91</v>
      </c>
      <c r="AM9" s="88" t="s">
        <v>91</v>
      </c>
      <c r="AN9" s="88" t="s">
        <v>91</v>
      </c>
      <c r="AO9" s="58" t="s">
        <v>91</v>
      </c>
      <c r="AP9" s="113" t="s">
        <v>91</v>
      </c>
      <c r="AQ9" s="88" t="s">
        <v>91</v>
      </c>
      <c r="AR9" s="88" t="s">
        <v>91</v>
      </c>
      <c r="AS9" s="88" t="s">
        <v>91</v>
      </c>
      <c r="AT9" s="88" t="s">
        <v>91</v>
      </c>
      <c r="AU9" s="88" t="s">
        <v>91</v>
      </c>
      <c r="AV9" s="88" t="s">
        <v>91</v>
      </c>
      <c r="AW9" s="88" t="s">
        <v>91</v>
      </c>
      <c r="AX9" s="88" t="s">
        <v>91</v>
      </c>
      <c r="AY9" s="88" t="s">
        <v>91</v>
      </c>
      <c r="AZ9" s="88" t="s">
        <v>91</v>
      </c>
      <c r="BA9" s="88" t="s">
        <v>91</v>
      </c>
      <c r="BB9" s="88" t="s">
        <v>91</v>
      </c>
      <c r="BC9" s="58" t="s">
        <v>91</v>
      </c>
      <c r="BD9" s="88" t="s">
        <v>91</v>
      </c>
      <c r="BE9" s="88" t="s">
        <v>91</v>
      </c>
      <c r="BF9" s="88" t="s">
        <v>91</v>
      </c>
      <c r="BG9" s="88" t="s">
        <v>91</v>
      </c>
      <c r="BH9" s="88" t="s">
        <v>91</v>
      </c>
      <c r="BI9" s="88" t="s">
        <v>91</v>
      </c>
      <c r="BJ9" s="88" t="s">
        <v>91</v>
      </c>
      <c r="BK9" s="88" t="s">
        <v>91</v>
      </c>
      <c r="BL9" s="88" t="s">
        <v>91</v>
      </c>
      <c r="BM9" s="88" t="s">
        <v>91</v>
      </c>
      <c r="BN9" s="88" t="s">
        <v>91</v>
      </c>
      <c r="BO9" s="88" t="s">
        <v>91</v>
      </c>
      <c r="BP9" s="88" t="s">
        <v>91</v>
      </c>
      <c r="BQ9" s="88" t="s">
        <v>91</v>
      </c>
      <c r="BR9" s="88" t="s">
        <v>91</v>
      </c>
      <c r="BS9" s="88" t="s">
        <v>91</v>
      </c>
      <c r="BT9" s="88" t="s">
        <v>91</v>
      </c>
      <c r="BU9" s="58" t="s">
        <v>91</v>
      </c>
      <c r="BV9" s="113" t="s">
        <v>91</v>
      </c>
      <c r="BW9" s="88" t="s">
        <v>91</v>
      </c>
      <c r="BX9" s="88" t="s">
        <v>91</v>
      </c>
      <c r="BY9" s="88" t="s">
        <v>91</v>
      </c>
      <c r="BZ9" s="88" t="s">
        <v>91</v>
      </c>
      <c r="CA9" s="88" t="s">
        <v>91</v>
      </c>
      <c r="CB9" s="88" t="s">
        <v>91</v>
      </c>
      <c r="CC9" s="88" t="s">
        <v>91</v>
      </c>
      <c r="CD9" s="88" t="s">
        <v>91</v>
      </c>
      <c r="CE9" s="88" t="s">
        <v>91</v>
      </c>
      <c r="CF9" s="88" t="s">
        <v>91</v>
      </c>
      <c r="CG9" s="88" t="s">
        <v>91</v>
      </c>
      <c r="CH9" s="88" t="s">
        <v>91</v>
      </c>
      <c r="CI9" s="58" t="s">
        <v>91</v>
      </c>
      <c r="CJ9" s="113" t="s">
        <v>91</v>
      </c>
      <c r="CK9" s="88" t="s">
        <v>91</v>
      </c>
      <c r="CL9" s="88" t="s">
        <v>91</v>
      </c>
      <c r="CM9" s="88" t="s">
        <v>91</v>
      </c>
      <c r="CN9" s="88" t="s">
        <v>91</v>
      </c>
      <c r="CO9" s="88" t="s">
        <v>91</v>
      </c>
      <c r="CP9" s="88" t="s">
        <v>91</v>
      </c>
      <c r="CQ9" s="88" t="s">
        <v>91</v>
      </c>
      <c r="CR9" s="88" t="s">
        <v>91</v>
      </c>
      <c r="CS9" s="88" t="s">
        <v>91</v>
      </c>
      <c r="CT9" s="88" t="s">
        <v>91</v>
      </c>
      <c r="CU9" s="58" t="s">
        <v>91</v>
      </c>
      <c r="CV9" s="145">
        <v>5.6</v>
      </c>
      <c r="CW9" s="384">
        <v>4.7</v>
      </c>
      <c r="CX9" s="88" t="s">
        <v>91</v>
      </c>
      <c r="CY9" s="88" t="s">
        <v>91</v>
      </c>
      <c r="CZ9" s="88" t="s">
        <v>91</v>
      </c>
      <c r="DA9" s="88" t="s">
        <v>91</v>
      </c>
      <c r="DB9" s="88" t="s">
        <v>91</v>
      </c>
      <c r="DC9" s="88" t="s">
        <v>91</v>
      </c>
      <c r="DD9" s="88" t="s">
        <v>91</v>
      </c>
      <c r="DE9" s="88" t="s">
        <v>91</v>
      </c>
      <c r="DF9" s="88" t="s">
        <v>91</v>
      </c>
      <c r="DG9" s="88" t="s">
        <v>91</v>
      </c>
      <c r="DH9" s="88" t="s">
        <v>91</v>
      </c>
      <c r="DI9" s="58" t="s">
        <v>91</v>
      </c>
      <c r="DJ9" s="113" t="s">
        <v>91</v>
      </c>
      <c r="DK9" s="88" t="s">
        <v>91</v>
      </c>
      <c r="DL9" s="88" t="s">
        <v>91</v>
      </c>
      <c r="DM9" s="88" t="s">
        <v>91</v>
      </c>
      <c r="DN9" s="88" t="s">
        <v>91</v>
      </c>
      <c r="DO9" s="88" t="s">
        <v>91</v>
      </c>
      <c r="DP9" s="88" t="s">
        <v>91</v>
      </c>
      <c r="DQ9" s="88" t="s">
        <v>91</v>
      </c>
      <c r="DR9" s="88" t="s">
        <v>91</v>
      </c>
      <c r="DS9" s="88" t="s">
        <v>91</v>
      </c>
      <c r="DT9" s="88" t="s">
        <v>91</v>
      </c>
      <c r="DU9" s="88" t="s">
        <v>91</v>
      </c>
      <c r="DV9" s="88" t="s">
        <v>91</v>
      </c>
      <c r="DW9" s="88" t="s">
        <v>91</v>
      </c>
      <c r="DX9" s="88" t="s">
        <v>91</v>
      </c>
      <c r="DY9" s="88" t="s">
        <v>91</v>
      </c>
      <c r="DZ9" s="88" t="s">
        <v>91</v>
      </c>
      <c r="EA9" s="88" t="s">
        <v>91</v>
      </c>
      <c r="EB9" s="88" t="s">
        <v>91</v>
      </c>
      <c r="EC9" s="58" t="s">
        <v>91</v>
      </c>
      <c r="ED9" s="157" t="s">
        <v>28</v>
      </c>
      <c r="EE9" s="158" t="s">
        <v>28</v>
      </c>
      <c r="EF9" s="158" t="s">
        <v>28</v>
      </c>
      <c r="EG9" s="158" t="s">
        <v>28</v>
      </c>
      <c r="EH9" s="158" t="s">
        <v>28</v>
      </c>
      <c r="EI9" s="158" t="s">
        <v>28</v>
      </c>
      <c r="EJ9" s="158" t="s">
        <v>28</v>
      </c>
      <c r="EK9" s="158" t="s">
        <v>28</v>
      </c>
      <c r="EL9" s="158" t="s">
        <v>28</v>
      </c>
      <c r="EM9" s="70" t="s">
        <v>28</v>
      </c>
      <c r="EN9" s="157" t="s">
        <v>91</v>
      </c>
      <c r="EO9" s="158" t="s">
        <v>91</v>
      </c>
      <c r="EP9" s="158" t="s">
        <v>91</v>
      </c>
      <c r="EQ9" s="158" t="s">
        <v>91</v>
      </c>
      <c r="ER9" s="158" t="s">
        <v>91</v>
      </c>
      <c r="ES9" s="158" t="s">
        <v>91</v>
      </c>
      <c r="ET9" s="158"/>
      <c r="EU9" s="170" t="s">
        <v>91</v>
      </c>
      <c r="EV9" s="158" t="s">
        <v>91</v>
      </c>
      <c r="EW9" s="158" t="s">
        <v>91</v>
      </c>
      <c r="EX9" s="158" t="s">
        <v>91</v>
      </c>
      <c r="EY9" s="158" t="s">
        <v>91</v>
      </c>
      <c r="EZ9" s="158" t="s">
        <v>91</v>
      </c>
      <c r="FA9" s="70" t="s">
        <v>91</v>
      </c>
      <c r="FB9" s="158" t="s">
        <v>28</v>
      </c>
      <c r="FC9" s="158" t="s">
        <v>28</v>
      </c>
      <c r="FD9" s="158" t="s">
        <v>28</v>
      </c>
      <c r="FE9" s="158" t="s">
        <v>28</v>
      </c>
      <c r="FF9" s="158" t="s">
        <v>28</v>
      </c>
      <c r="FG9" s="158" t="s">
        <v>28</v>
      </c>
      <c r="FH9" s="158" t="s">
        <v>28</v>
      </c>
      <c r="FI9" s="158" t="s">
        <v>28</v>
      </c>
      <c r="FJ9" s="158" t="s">
        <v>28</v>
      </c>
      <c r="FK9" s="158" t="s">
        <v>28</v>
      </c>
      <c r="FL9" s="158" t="s">
        <v>28</v>
      </c>
      <c r="FM9" s="70" t="s">
        <v>28</v>
      </c>
      <c r="FN9" s="158"/>
      <c r="FO9" s="158"/>
      <c r="FP9" s="158"/>
      <c r="FQ9" s="158"/>
      <c r="FR9" s="176"/>
      <c r="FS9" s="158" t="s">
        <v>28</v>
      </c>
      <c r="FT9" s="158" t="s">
        <v>28</v>
      </c>
      <c r="FU9" s="158" t="s">
        <v>28</v>
      </c>
      <c r="FV9" s="158" t="s">
        <v>28</v>
      </c>
      <c r="FW9" s="158" t="s">
        <v>28</v>
      </c>
      <c r="FX9" s="158" t="s">
        <v>28</v>
      </c>
      <c r="FY9" s="158" t="s">
        <v>28</v>
      </c>
      <c r="FZ9" s="158" t="s">
        <v>28</v>
      </c>
      <c r="GA9" s="158" t="s">
        <v>28</v>
      </c>
      <c r="GB9" s="158" t="s">
        <v>28</v>
      </c>
      <c r="GC9" s="158" t="s">
        <v>28</v>
      </c>
      <c r="GD9" s="70" t="s">
        <v>28</v>
      </c>
      <c r="GE9" s="158" t="s">
        <v>91</v>
      </c>
      <c r="GF9" s="70" t="s">
        <v>91</v>
      </c>
    </row>
    <row r="10" spans="1:188" ht="16.149999999999999" hidden="1" customHeight="1">
      <c r="A10" s="490" t="s">
        <v>30</v>
      </c>
      <c r="B10" s="491"/>
      <c r="C10" s="68">
        <v>952</v>
      </c>
      <c r="D10" s="69">
        <v>995</v>
      </c>
      <c r="E10" s="69">
        <v>663</v>
      </c>
      <c r="F10" s="69">
        <v>492</v>
      </c>
      <c r="G10" s="69">
        <v>631</v>
      </c>
      <c r="H10" s="69">
        <v>470</v>
      </c>
      <c r="I10" s="69">
        <v>32</v>
      </c>
      <c r="J10" s="69">
        <v>21</v>
      </c>
      <c r="K10" s="69">
        <v>290</v>
      </c>
      <c r="L10" s="69">
        <v>503</v>
      </c>
      <c r="M10" s="70">
        <v>42.597402597402592</v>
      </c>
      <c r="N10" s="88">
        <v>69.599999999999994</v>
      </c>
      <c r="O10" s="58">
        <v>49.4</v>
      </c>
      <c r="P10" s="88" t="s">
        <v>91</v>
      </c>
      <c r="Q10" s="88" t="s">
        <v>91</v>
      </c>
      <c r="R10" s="88" t="s">
        <v>91</v>
      </c>
      <c r="S10" s="88" t="s">
        <v>91</v>
      </c>
      <c r="T10" s="88" t="s">
        <v>91</v>
      </c>
      <c r="U10" s="88" t="s">
        <v>91</v>
      </c>
      <c r="V10" s="88" t="s">
        <v>91</v>
      </c>
      <c r="W10" s="58" t="s">
        <v>91</v>
      </c>
      <c r="X10" s="88" t="s">
        <v>91</v>
      </c>
      <c r="Y10" s="88" t="s">
        <v>91</v>
      </c>
      <c r="Z10" s="88" t="s">
        <v>91</v>
      </c>
      <c r="AA10" s="88" t="s">
        <v>91</v>
      </c>
      <c r="AB10" s="88" t="s">
        <v>91</v>
      </c>
      <c r="AC10" s="58" t="s">
        <v>91</v>
      </c>
      <c r="AD10" s="88"/>
      <c r="AE10" s="88"/>
      <c r="AF10" s="88"/>
      <c r="AG10" s="88"/>
      <c r="AH10" s="88"/>
      <c r="AI10" s="88"/>
      <c r="AJ10" s="374"/>
      <c r="AK10" s="107"/>
      <c r="AL10" s="88" t="s">
        <v>91</v>
      </c>
      <c r="AM10" s="88" t="s">
        <v>91</v>
      </c>
      <c r="AN10" s="88" t="s">
        <v>91</v>
      </c>
      <c r="AO10" s="58" t="s">
        <v>91</v>
      </c>
      <c r="AP10" s="113" t="s">
        <v>91</v>
      </c>
      <c r="AQ10" s="88" t="s">
        <v>91</v>
      </c>
      <c r="AR10" s="88" t="s">
        <v>91</v>
      </c>
      <c r="AS10" s="88" t="s">
        <v>91</v>
      </c>
      <c r="AT10" s="88" t="s">
        <v>91</v>
      </c>
      <c r="AU10" s="88" t="s">
        <v>91</v>
      </c>
      <c r="AV10" s="88" t="s">
        <v>91</v>
      </c>
      <c r="AW10" s="88" t="s">
        <v>91</v>
      </c>
      <c r="AX10" s="88" t="s">
        <v>91</v>
      </c>
      <c r="AY10" s="88" t="s">
        <v>91</v>
      </c>
      <c r="AZ10" s="88" t="s">
        <v>91</v>
      </c>
      <c r="BA10" s="88" t="s">
        <v>91</v>
      </c>
      <c r="BB10" s="88" t="s">
        <v>91</v>
      </c>
      <c r="BC10" s="58" t="s">
        <v>91</v>
      </c>
      <c r="BD10" s="88" t="s">
        <v>91</v>
      </c>
      <c r="BE10" s="88" t="s">
        <v>91</v>
      </c>
      <c r="BF10" s="88" t="s">
        <v>91</v>
      </c>
      <c r="BG10" s="88" t="s">
        <v>91</v>
      </c>
      <c r="BH10" s="88" t="s">
        <v>91</v>
      </c>
      <c r="BI10" s="88" t="s">
        <v>91</v>
      </c>
      <c r="BJ10" s="88" t="s">
        <v>91</v>
      </c>
      <c r="BK10" s="88" t="s">
        <v>91</v>
      </c>
      <c r="BL10" s="88" t="s">
        <v>91</v>
      </c>
      <c r="BM10" s="88" t="s">
        <v>91</v>
      </c>
      <c r="BN10" s="88" t="s">
        <v>91</v>
      </c>
      <c r="BO10" s="88" t="s">
        <v>91</v>
      </c>
      <c r="BP10" s="88" t="s">
        <v>91</v>
      </c>
      <c r="BQ10" s="88" t="s">
        <v>91</v>
      </c>
      <c r="BR10" s="88" t="s">
        <v>91</v>
      </c>
      <c r="BS10" s="88" t="s">
        <v>91</v>
      </c>
      <c r="BT10" s="88" t="s">
        <v>91</v>
      </c>
      <c r="BU10" s="58" t="s">
        <v>91</v>
      </c>
      <c r="BV10" s="113" t="s">
        <v>91</v>
      </c>
      <c r="BW10" s="88" t="s">
        <v>91</v>
      </c>
      <c r="BX10" s="88" t="s">
        <v>91</v>
      </c>
      <c r="BY10" s="88" t="s">
        <v>91</v>
      </c>
      <c r="BZ10" s="88" t="s">
        <v>91</v>
      </c>
      <c r="CA10" s="88" t="s">
        <v>91</v>
      </c>
      <c r="CB10" s="88" t="s">
        <v>91</v>
      </c>
      <c r="CC10" s="88" t="s">
        <v>91</v>
      </c>
      <c r="CD10" s="88" t="s">
        <v>91</v>
      </c>
      <c r="CE10" s="88" t="s">
        <v>91</v>
      </c>
      <c r="CF10" s="88" t="s">
        <v>91</v>
      </c>
      <c r="CG10" s="88" t="s">
        <v>91</v>
      </c>
      <c r="CH10" s="88" t="s">
        <v>91</v>
      </c>
      <c r="CI10" s="58" t="s">
        <v>91</v>
      </c>
      <c r="CJ10" s="113" t="s">
        <v>91</v>
      </c>
      <c r="CK10" s="88" t="s">
        <v>91</v>
      </c>
      <c r="CL10" s="88" t="s">
        <v>91</v>
      </c>
      <c r="CM10" s="88" t="s">
        <v>91</v>
      </c>
      <c r="CN10" s="88" t="s">
        <v>91</v>
      </c>
      <c r="CO10" s="88" t="s">
        <v>91</v>
      </c>
      <c r="CP10" s="88" t="s">
        <v>91</v>
      </c>
      <c r="CQ10" s="88" t="s">
        <v>91</v>
      </c>
      <c r="CR10" s="88" t="s">
        <v>91</v>
      </c>
      <c r="CS10" s="88" t="s">
        <v>91</v>
      </c>
      <c r="CT10" s="88" t="s">
        <v>91</v>
      </c>
      <c r="CU10" s="58" t="s">
        <v>91</v>
      </c>
      <c r="CV10" s="145">
        <v>4.9000000000000004</v>
      </c>
      <c r="CW10" s="384">
        <v>4.3</v>
      </c>
      <c r="CX10" s="88" t="s">
        <v>91</v>
      </c>
      <c r="CY10" s="88" t="s">
        <v>91</v>
      </c>
      <c r="CZ10" s="88" t="s">
        <v>91</v>
      </c>
      <c r="DA10" s="88" t="s">
        <v>91</v>
      </c>
      <c r="DB10" s="88" t="s">
        <v>91</v>
      </c>
      <c r="DC10" s="88" t="s">
        <v>91</v>
      </c>
      <c r="DD10" s="88" t="s">
        <v>91</v>
      </c>
      <c r="DE10" s="88" t="s">
        <v>91</v>
      </c>
      <c r="DF10" s="88" t="s">
        <v>91</v>
      </c>
      <c r="DG10" s="88" t="s">
        <v>91</v>
      </c>
      <c r="DH10" s="88" t="s">
        <v>91</v>
      </c>
      <c r="DI10" s="58" t="s">
        <v>91</v>
      </c>
      <c r="DJ10" s="113" t="s">
        <v>91</v>
      </c>
      <c r="DK10" s="88" t="s">
        <v>91</v>
      </c>
      <c r="DL10" s="88" t="s">
        <v>91</v>
      </c>
      <c r="DM10" s="88" t="s">
        <v>91</v>
      </c>
      <c r="DN10" s="88" t="s">
        <v>91</v>
      </c>
      <c r="DO10" s="88" t="s">
        <v>91</v>
      </c>
      <c r="DP10" s="88" t="s">
        <v>91</v>
      </c>
      <c r="DQ10" s="88" t="s">
        <v>91</v>
      </c>
      <c r="DR10" s="88" t="s">
        <v>91</v>
      </c>
      <c r="DS10" s="88" t="s">
        <v>91</v>
      </c>
      <c r="DT10" s="88" t="s">
        <v>91</v>
      </c>
      <c r="DU10" s="88" t="s">
        <v>91</v>
      </c>
      <c r="DV10" s="88" t="s">
        <v>91</v>
      </c>
      <c r="DW10" s="88" t="s">
        <v>91</v>
      </c>
      <c r="DX10" s="88" t="s">
        <v>91</v>
      </c>
      <c r="DY10" s="88" t="s">
        <v>91</v>
      </c>
      <c r="DZ10" s="88" t="s">
        <v>91</v>
      </c>
      <c r="EA10" s="88" t="s">
        <v>91</v>
      </c>
      <c r="EB10" s="88" t="s">
        <v>91</v>
      </c>
      <c r="EC10" s="58" t="s">
        <v>91</v>
      </c>
      <c r="ED10" s="157" t="s">
        <v>91</v>
      </c>
      <c r="EE10" s="158" t="s">
        <v>91</v>
      </c>
      <c r="EF10" s="158" t="s">
        <v>91</v>
      </c>
      <c r="EG10" s="158" t="s">
        <v>91</v>
      </c>
      <c r="EH10" s="158" t="s">
        <v>91</v>
      </c>
      <c r="EI10" s="158" t="s">
        <v>91</v>
      </c>
      <c r="EJ10" s="158" t="s">
        <v>91</v>
      </c>
      <c r="EK10" s="158" t="s">
        <v>91</v>
      </c>
      <c r="EL10" s="158" t="s">
        <v>91</v>
      </c>
      <c r="EM10" s="70" t="s">
        <v>91</v>
      </c>
      <c r="EN10" s="157" t="s">
        <v>91</v>
      </c>
      <c r="EO10" s="158" t="s">
        <v>91</v>
      </c>
      <c r="EP10" s="158" t="s">
        <v>91</v>
      </c>
      <c r="EQ10" s="158" t="s">
        <v>91</v>
      </c>
      <c r="ER10" s="158" t="s">
        <v>91</v>
      </c>
      <c r="ES10" s="158" t="s">
        <v>91</v>
      </c>
      <c r="ET10" s="158"/>
      <c r="EU10" s="170" t="s">
        <v>91</v>
      </c>
      <c r="EV10" s="158" t="s">
        <v>91</v>
      </c>
      <c r="EW10" s="158" t="s">
        <v>91</v>
      </c>
      <c r="EX10" s="158" t="s">
        <v>91</v>
      </c>
      <c r="EY10" s="158" t="s">
        <v>91</v>
      </c>
      <c r="EZ10" s="158" t="s">
        <v>91</v>
      </c>
      <c r="FA10" s="70" t="s">
        <v>91</v>
      </c>
      <c r="FB10" s="158" t="s">
        <v>28</v>
      </c>
      <c r="FC10" s="158" t="s">
        <v>28</v>
      </c>
      <c r="FD10" s="158" t="s">
        <v>28</v>
      </c>
      <c r="FE10" s="158" t="s">
        <v>28</v>
      </c>
      <c r="FF10" s="158" t="s">
        <v>28</v>
      </c>
      <c r="FG10" s="158" t="s">
        <v>28</v>
      </c>
      <c r="FH10" s="158" t="s">
        <v>28</v>
      </c>
      <c r="FI10" s="158" t="s">
        <v>28</v>
      </c>
      <c r="FJ10" s="158" t="s">
        <v>28</v>
      </c>
      <c r="FK10" s="158" t="s">
        <v>28</v>
      </c>
      <c r="FL10" s="158" t="s">
        <v>28</v>
      </c>
      <c r="FM10" s="70" t="s">
        <v>28</v>
      </c>
      <c r="FN10" s="158"/>
      <c r="FO10" s="158"/>
      <c r="FP10" s="158"/>
      <c r="FQ10" s="158"/>
      <c r="FR10" s="176"/>
      <c r="FS10" s="158" t="s">
        <v>28</v>
      </c>
      <c r="FT10" s="158" t="s">
        <v>28</v>
      </c>
      <c r="FU10" s="158" t="s">
        <v>28</v>
      </c>
      <c r="FV10" s="158" t="s">
        <v>28</v>
      </c>
      <c r="FW10" s="158" t="s">
        <v>28</v>
      </c>
      <c r="FX10" s="158" t="s">
        <v>28</v>
      </c>
      <c r="FY10" s="158" t="s">
        <v>28</v>
      </c>
      <c r="FZ10" s="158" t="s">
        <v>28</v>
      </c>
      <c r="GA10" s="158" t="s">
        <v>28</v>
      </c>
      <c r="GB10" s="158" t="s">
        <v>28</v>
      </c>
      <c r="GC10" s="158" t="s">
        <v>28</v>
      </c>
      <c r="GD10" s="70" t="s">
        <v>28</v>
      </c>
      <c r="GE10" s="158" t="s">
        <v>91</v>
      </c>
      <c r="GF10" s="70" t="s">
        <v>91</v>
      </c>
    </row>
    <row r="11" spans="1:188" ht="16.149999999999999" hidden="1" customHeight="1">
      <c r="A11" s="490" t="s">
        <v>31</v>
      </c>
      <c r="B11" s="491"/>
      <c r="C11" s="71">
        <v>967</v>
      </c>
      <c r="D11" s="72">
        <v>1011</v>
      </c>
      <c r="E11" s="72">
        <v>664</v>
      </c>
      <c r="F11" s="375">
        <v>504</v>
      </c>
      <c r="G11" s="375">
        <v>636</v>
      </c>
      <c r="H11" s="72">
        <v>483</v>
      </c>
      <c r="I11" s="72">
        <v>28</v>
      </c>
      <c r="J11" s="72">
        <v>21</v>
      </c>
      <c r="K11" s="72">
        <v>303</v>
      </c>
      <c r="L11" s="375">
        <v>507</v>
      </c>
      <c r="M11" s="70">
        <v>43.150684931506852</v>
      </c>
      <c r="N11" s="88">
        <v>68.7</v>
      </c>
      <c r="O11" s="58">
        <v>49.9</v>
      </c>
      <c r="P11" s="88" t="s">
        <v>91</v>
      </c>
      <c r="Q11" s="88" t="s">
        <v>91</v>
      </c>
      <c r="R11" s="88" t="s">
        <v>91</v>
      </c>
      <c r="S11" s="88" t="s">
        <v>91</v>
      </c>
      <c r="T11" s="88" t="s">
        <v>91</v>
      </c>
      <c r="U11" s="88" t="s">
        <v>91</v>
      </c>
      <c r="V11" s="88" t="s">
        <v>91</v>
      </c>
      <c r="W11" s="58" t="s">
        <v>91</v>
      </c>
      <c r="X11" s="88" t="s">
        <v>91</v>
      </c>
      <c r="Y11" s="88" t="s">
        <v>91</v>
      </c>
      <c r="Z11" s="88" t="s">
        <v>91</v>
      </c>
      <c r="AA11" s="88" t="s">
        <v>91</v>
      </c>
      <c r="AB11" s="88" t="s">
        <v>91</v>
      </c>
      <c r="AC11" s="58" t="s">
        <v>91</v>
      </c>
      <c r="AD11" s="88"/>
      <c r="AE11" s="88"/>
      <c r="AF11" s="88"/>
      <c r="AG11" s="88"/>
      <c r="AH11" s="88"/>
      <c r="AI11" s="88"/>
      <c r="AJ11" s="374"/>
      <c r="AK11" s="107"/>
      <c r="AL11" s="88" t="s">
        <v>91</v>
      </c>
      <c r="AM11" s="88" t="s">
        <v>91</v>
      </c>
      <c r="AN11" s="88" t="s">
        <v>91</v>
      </c>
      <c r="AO11" s="58" t="s">
        <v>91</v>
      </c>
      <c r="AP11" s="113" t="s">
        <v>91</v>
      </c>
      <c r="AQ11" s="88" t="s">
        <v>91</v>
      </c>
      <c r="AR11" s="88" t="s">
        <v>91</v>
      </c>
      <c r="AS11" s="88" t="s">
        <v>91</v>
      </c>
      <c r="AT11" s="88" t="s">
        <v>91</v>
      </c>
      <c r="AU11" s="88" t="s">
        <v>91</v>
      </c>
      <c r="AV11" s="88" t="s">
        <v>91</v>
      </c>
      <c r="AW11" s="88" t="s">
        <v>91</v>
      </c>
      <c r="AX11" s="88" t="s">
        <v>91</v>
      </c>
      <c r="AY11" s="88" t="s">
        <v>91</v>
      </c>
      <c r="AZ11" s="88" t="s">
        <v>91</v>
      </c>
      <c r="BA11" s="88" t="s">
        <v>91</v>
      </c>
      <c r="BB11" s="88" t="s">
        <v>91</v>
      </c>
      <c r="BC11" s="58" t="s">
        <v>91</v>
      </c>
      <c r="BD11" s="88" t="s">
        <v>91</v>
      </c>
      <c r="BE11" s="88" t="s">
        <v>91</v>
      </c>
      <c r="BF11" s="88" t="s">
        <v>91</v>
      </c>
      <c r="BG11" s="88" t="s">
        <v>91</v>
      </c>
      <c r="BH11" s="88" t="s">
        <v>91</v>
      </c>
      <c r="BI11" s="88" t="s">
        <v>91</v>
      </c>
      <c r="BJ11" s="88" t="s">
        <v>91</v>
      </c>
      <c r="BK11" s="88" t="s">
        <v>91</v>
      </c>
      <c r="BL11" s="88" t="s">
        <v>91</v>
      </c>
      <c r="BM11" s="88" t="s">
        <v>91</v>
      </c>
      <c r="BN11" s="88" t="s">
        <v>91</v>
      </c>
      <c r="BO11" s="88" t="s">
        <v>91</v>
      </c>
      <c r="BP11" s="88" t="s">
        <v>91</v>
      </c>
      <c r="BQ11" s="88" t="s">
        <v>91</v>
      </c>
      <c r="BR11" s="88" t="s">
        <v>91</v>
      </c>
      <c r="BS11" s="88" t="s">
        <v>91</v>
      </c>
      <c r="BT11" s="88" t="s">
        <v>91</v>
      </c>
      <c r="BU11" s="58" t="s">
        <v>91</v>
      </c>
      <c r="BV11" s="113" t="s">
        <v>91</v>
      </c>
      <c r="BW11" s="88" t="s">
        <v>91</v>
      </c>
      <c r="BX11" s="88" t="s">
        <v>91</v>
      </c>
      <c r="BY11" s="88" t="s">
        <v>91</v>
      </c>
      <c r="BZ11" s="88" t="s">
        <v>91</v>
      </c>
      <c r="CA11" s="88" t="s">
        <v>91</v>
      </c>
      <c r="CB11" s="88" t="s">
        <v>91</v>
      </c>
      <c r="CC11" s="88" t="s">
        <v>91</v>
      </c>
      <c r="CD11" s="88" t="s">
        <v>91</v>
      </c>
      <c r="CE11" s="88" t="s">
        <v>91</v>
      </c>
      <c r="CF11" s="88" t="s">
        <v>91</v>
      </c>
      <c r="CG11" s="88" t="s">
        <v>91</v>
      </c>
      <c r="CH11" s="88" t="s">
        <v>91</v>
      </c>
      <c r="CI11" s="58" t="s">
        <v>91</v>
      </c>
      <c r="CJ11" s="113" t="s">
        <v>91</v>
      </c>
      <c r="CK11" s="88" t="s">
        <v>91</v>
      </c>
      <c r="CL11" s="88" t="s">
        <v>91</v>
      </c>
      <c r="CM11" s="88" t="s">
        <v>91</v>
      </c>
      <c r="CN11" s="88" t="s">
        <v>91</v>
      </c>
      <c r="CO11" s="88" t="s">
        <v>91</v>
      </c>
      <c r="CP11" s="88" t="s">
        <v>91</v>
      </c>
      <c r="CQ11" s="88" t="s">
        <v>91</v>
      </c>
      <c r="CR11" s="88" t="s">
        <v>91</v>
      </c>
      <c r="CS11" s="88" t="s">
        <v>91</v>
      </c>
      <c r="CT11" s="88" t="s">
        <v>91</v>
      </c>
      <c r="CU11" s="58" t="s">
        <v>91</v>
      </c>
      <c r="CV11" s="145">
        <v>4.2</v>
      </c>
      <c r="CW11" s="384">
        <v>4.2</v>
      </c>
      <c r="CX11" s="88" t="s">
        <v>91</v>
      </c>
      <c r="CY11" s="88" t="s">
        <v>91</v>
      </c>
      <c r="CZ11" s="88" t="s">
        <v>91</v>
      </c>
      <c r="DA11" s="88" t="s">
        <v>91</v>
      </c>
      <c r="DB11" s="88" t="s">
        <v>91</v>
      </c>
      <c r="DC11" s="88" t="s">
        <v>91</v>
      </c>
      <c r="DD11" s="88" t="s">
        <v>91</v>
      </c>
      <c r="DE11" s="88" t="s">
        <v>91</v>
      </c>
      <c r="DF11" s="88" t="s">
        <v>91</v>
      </c>
      <c r="DG11" s="88" t="s">
        <v>91</v>
      </c>
      <c r="DH11" s="88" t="s">
        <v>91</v>
      </c>
      <c r="DI11" s="58" t="s">
        <v>91</v>
      </c>
      <c r="DJ11" s="113" t="s">
        <v>91</v>
      </c>
      <c r="DK11" s="88" t="s">
        <v>91</v>
      </c>
      <c r="DL11" s="88" t="s">
        <v>91</v>
      </c>
      <c r="DM11" s="88" t="s">
        <v>91</v>
      </c>
      <c r="DN11" s="88" t="s">
        <v>91</v>
      </c>
      <c r="DO11" s="88" t="s">
        <v>91</v>
      </c>
      <c r="DP11" s="88" t="s">
        <v>91</v>
      </c>
      <c r="DQ11" s="88" t="s">
        <v>91</v>
      </c>
      <c r="DR11" s="88" t="s">
        <v>91</v>
      </c>
      <c r="DS11" s="88" t="s">
        <v>91</v>
      </c>
      <c r="DT11" s="88" t="s">
        <v>91</v>
      </c>
      <c r="DU11" s="88" t="s">
        <v>91</v>
      </c>
      <c r="DV11" s="88" t="s">
        <v>91</v>
      </c>
      <c r="DW11" s="88" t="s">
        <v>91</v>
      </c>
      <c r="DX11" s="88" t="s">
        <v>91</v>
      </c>
      <c r="DY11" s="88" t="s">
        <v>91</v>
      </c>
      <c r="DZ11" s="88" t="s">
        <v>91</v>
      </c>
      <c r="EA11" s="88" t="s">
        <v>91</v>
      </c>
      <c r="EB11" s="88" t="s">
        <v>91</v>
      </c>
      <c r="EC11" s="58" t="s">
        <v>91</v>
      </c>
      <c r="ED11" s="157" t="s">
        <v>91</v>
      </c>
      <c r="EE11" s="158" t="s">
        <v>91</v>
      </c>
      <c r="EF11" s="158" t="s">
        <v>91</v>
      </c>
      <c r="EG11" s="158" t="s">
        <v>91</v>
      </c>
      <c r="EH11" s="158" t="s">
        <v>91</v>
      </c>
      <c r="EI11" s="158" t="s">
        <v>91</v>
      </c>
      <c r="EJ11" s="158" t="s">
        <v>91</v>
      </c>
      <c r="EK11" s="158" t="s">
        <v>91</v>
      </c>
      <c r="EL11" s="158" t="s">
        <v>91</v>
      </c>
      <c r="EM11" s="70" t="s">
        <v>91</v>
      </c>
      <c r="EN11" s="157" t="s">
        <v>91</v>
      </c>
      <c r="EO11" s="158" t="s">
        <v>91</v>
      </c>
      <c r="EP11" s="158" t="s">
        <v>91</v>
      </c>
      <c r="EQ11" s="158" t="s">
        <v>91</v>
      </c>
      <c r="ER11" s="158" t="s">
        <v>91</v>
      </c>
      <c r="ES11" s="158" t="s">
        <v>91</v>
      </c>
      <c r="ET11" s="158"/>
      <c r="EU11" s="170" t="s">
        <v>91</v>
      </c>
      <c r="EV11" s="158" t="s">
        <v>91</v>
      </c>
      <c r="EW11" s="158" t="s">
        <v>91</v>
      </c>
      <c r="EX11" s="158" t="s">
        <v>91</v>
      </c>
      <c r="EY11" s="158" t="s">
        <v>91</v>
      </c>
      <c r="EZ11" s="158" t="s">
        <v>91</v>
      </c>
      <c r="FA11" s="70" t="s">
        <v>91</v>
      </c>
      <c r="FB11" s="158" t="s">
        <v>28</v>
      </c>
      <c r="FC11" s="158" t="s">
        <v>28</v>
      </c>
      <c r="FD11" s="158" t="s">
        <v>28</v>
      </c>
      <c r="FE11" s="158" t="s">
        <v>28</v>
      </c>
      <c r="FF11" s="158" t="s">
        <v>28</v>
      </c>
      <c r="FG11" s="158" t="s">
        <v>28</v>
      </c>
      <c r="FH11" s="158" t="s">
        <v>28</v>
      </c>
      <c r="FI11" s="158" t="s">
        <v>28</v>
      </c>
      <c r="FJ11" s="158" t="s">
        <v>28</v>
      </c>
      <c r="FK11" s="158" t="s">
        <v>28</v>
      </c>
      <c r="FL11" s="158" t="s">
        <v>28</v>
      </c>
      <c r="FM11" s="70" t="s">
        <v>28</v>
      </c>
      <c r="FN11" s="158"/>
      <c r="FO11" s="158"/>
      <c r="FP11" s="158"/>
      <c r="FQ11" s="158"/>
      <c r="FR11" s="176"/>
      <c r="FS11" s="158" t="s">
        <v>28</v>
      </c>
      <c r="FT11" s="158" t="s">
        <v>28</v>
      </c>
      <c r="FU11" s="158" t="s">
        <v>28</v>
      </c>
      <c r="FV11" s="158" t="s">
        <v>28</v>
      </c>
      <c r="FW11" s="158" t="s">
        <v>28</v>
      </c>
      <c r="FX11" s="158" t="s">
        <v>28</v>
      </c>
      <c r="FY11" s="158" t="s">
        <v>28</v>
      </c>
      <c r="FZ11" s="158" t="s">
        <v>28</v>
      </c>
      <c r="GA11" s="158" t="s">
        <v>28</v>
      </c>
      <c r="GB11" s="158" t="s">
        <v>28</v>
      </c>
      <c r="GC11" s="158" t="s">
        <v>28</v>
      </c>
      <c r="GD11" s="70" t="s">
        <v>28</v>
      </c>
      <c r="GE11" s="158" t="s">
        <v>91</v>
      </c>
      <c r="GF11" s="70" t="s">
        <v>91</v>
      </c>
    </row>
    <row r="12" spans="1:188" ht="16.149999999999999" hidden="1" customHeight="1">
      <c r="A12" s="490" t="s">
        <v>32</v>
      </c>
      <c r="B12" s="491"/>
      <c r="C12" s="71"/>
      <c r="D12" s="72"/>
      <c r="E12" s="375"/>
      <c r="F12" s="375"/>
      <c r="G12" s="375"/>
      <c r="H12" s="375"/>
      <c r="I12" s="72"/>
      <c r="J12" s="72"/>
      <c r="K12" s="72"/>
      <c r="L12" s="375"/>
      <c r="M12" s="70"/>
      <c r="N12" s="88"/>
      <c r="O12" s="58"/>
      <c r="P12" s="88"/>
      <c r="Q12" s="88"/>
      <c r="R12" s="88"/>
      <c r="S12" s="88"/>
      <c r="T12" s="88"/>
      <c r="U12" s="88"/>
      <c r="V12" s="88"/>
      <c r="W12" s="58"/>
      <c r="X12" s="88"/>
      <c r="Y12" s="88"/>
      <c r="Z12" s="88"/>
      <c r="AA12" s="88"/>
      <c r="AB12" s="88"/>
      <c r="AC12" s="58"/>
      <c r="AD12" s="88"/>
      <c r="AE12" s="88"/>
      <c r="AF12" s="88"/>
      <c r="AG12" s="88"/>
      <c r="AH12" s="88"/>
      <c r="AI12" s="88"/>
      <c r="AJ12" s="374"/>
      <c r="AK12" s="107"/>
      <c r="AL12" s="88"/>
      <c r="AM12" s="88"/>
      <c r="AN12" s="88"/>
      <c r="AO12" s="58"/>
      <c r="AP12" s="113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5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58"/>
      <c r="BV12" s="113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58"/>
      <c r="CJ12" s="113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58"/>
      <c r="CV12" s="145"/>
      <c r="CW12" s="384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58"/>
      <c r="DJ12" s="113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58"/>
      <c r="ED12" s="157"/>
      <c r="EE12" s="158"/>
      <c r="EF12" s="158"/>
      <c r="EG12" s="158"/>
      <c r="EH12" s="158"/>
      <c r="EI12" s="158"/>
      <c r="EJ12" s="158"/>
      <c r="EK12" s="158"/>
      <c r="EL12" s="158"/>
      <c r="EM12" s="70"/>
      <c r="EN12" s="157"/>
      <c r="EO12" s="158"/>
      <c r="EP12" s="158"/>
      <c r="EQ12" s="158"/>
      <c r="ER12" s="158"/>
      <c r="ES12" s="158"/>
      <c r="ET12" s="158"/>
      <c r="EU12" s="170"/>
      <c r="EV12" s="158"/>
      <c r="EW12" s="158"/>
      <c r="EX12" s="158"/>
      <c r="EY12" s="158"/>
      <c r="EZ12" s="158"/>
      <c r="FA12" s="70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70"/>
      <c r="FN12" s="158"/>
      <c r="FO12" s="158"/>
      <c r="FP12" s="158"/>
      <c r="FQ12" s="158"/>
      <c r="FR12" s="176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70"/>
      <c r="GE12" s="158"/>
      <c r="GF12" s="70"/>
    </row>
    <row r="13" spans="1:188" ht="10.5" hidden="1" customHeight="1">
      <c r="A13" s="490" t="s">
        <v>33</v>
      </c>
      <c r="B13" s="491"/>
      <c r="C13" s="71"/>
      <c r="D13" s="375"/>
      <c r="E13" s="375"/>
      <c r="F13" s="375"/>
      <c r="G13" s="375"/>
      <c r="H13" s="375"/>
      <c r="I13" s="375"/>
      <c r="J13" s="375"/>
      <c r="K13" s="375"/>
      <c r="L13" s="375"/>
      <c r="M13" s="70"/>
      <c r="N13" s="88"/>
      <c r="O13" s="58"/>
      <c r="P13" s="88"/>
      <c r="Q13" s="88"/>
      <c r="R13" s="88"/>
      <c r="S13" s="88"/>
      <c r="T13" s="88"/>
      <c r="U13" s="88"/>
      <c r="V13" s="88"/>
      <c r="W13" s="58"/>
      <c r="X13" s="88"/>
      <c r="Y13" s="88"/>
      <c r="Z13" s="88"/>
      <c r="AA13" s="88"/>
      <c r="AB13" s="88"/>
      <c r="AC13" s="58"/>
      <c r="AD13" s="88"/>
      <c r="AE13" s="88"/>
      <c r="AF13" s="88"/>
      <c r="AG13" s="88"/>
      <c r="AH13" s="88"/>
      <c r="AI13" s="88"/>
      <c r="AJ13" s="374"/>
      <c r="AK13" s="107"/>
      <c r="AL13" s="88"/>
      <c r="AM13" s="88"/>
      <c r="AN13" s="88"/>
      <c r="AO13" s="58"/>
      <c r="AP13" s="113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5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58"/>
      <c r="BV13" s="113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58"/>
      <c r="CJ13" s="113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58"/>
      <c r="CV13" s="145"/>
      <c r="CW13" s="384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58"/>
      <c r="DJ13" s="113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58"/>
      <c r="ED13" s="157"/>
      <c r="EE13" s="158"/>
      <c r="EF13" s="158"/>
      <c r="EG13" s="158"/>
      <c r="EH13" s="158"/>
      <c r="EI13" s="158"/>
      <c r="EJ13" s="158"/>
      <c r="EK13" s="158"/>
      <c r="EL13" s="158"/>
      <c r="EM13" s="70"/>
      <c r="EN13" s="157"/>
      <c r="EO13" s="158"/>
      <c r="EP13" s="158"/>
      <c r="EQ13" s="158"/>
      <c r="ER13" s="158"/>
      <c r="ES13" s="158"/>
      <c r="ET13" s="158"/>
      <c r="EU13" s="170"/>
      <c r="EV13" s="158"/>
      <c r="EW13" s="158"/>
      <c r="EX13" s="158"/>
      <c r="EY13" s="158"/>
      <c r="EZ13" s="158"/>
      <c r="FA13" s="70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70"/>
      <c r="FN13" s="158"/>
      <c r="FO13" s="158"/>
      <c r="FP13" s="158"/>
      <c r="FQ13" s="158"/>
      <c r="FR13" s="176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70"/>
      <c r="GE13" s="158"/>
      <c r="GF13" s="70"/>
    </row>
    <row r="14" spans="1:188" ht="16.149999999999999" hidden="1" customHeight="1">
      <c r="A14" s="490" t="s">
        <v>34</v>
      </c>
      <c r="B14" s="491"/>
      <c r="C14" s="73" t="s">
        <v>28</v>
      </c>
      <c r="D14" s="376" t="s">
        <v>28</v>
      </c>
      <c r="E14" s="376" t="s">
        <v>28</v>
      </c>
      <c r="F14" s="376" t="s">
        <v>28</v>
      </c>
      <c r="G14" s="376" t="s">
        <v>28</v>
      </c>
      <c r="H14" s="376" t="s">
        <v>28</v>
      </c>
      <c r="I14" s="376" t="s">
        <v>28</v>
      </c>
      <c r="J14" s="376" t="s">
        <v>28</v>
      </c>
      <c r="K14" s="376" t="s">
        <v>28</v>
      </c>
      <c r="L14" s="376" t="s">
        <v>28</v>
      </c>
      <c r="M14" s="74" t="s">
        <v>28</v>
      </c>
      <c r="N14" s="377" t="s">
        <v>28</v>
      </c>
      <c r="O14" s="89" t="s">
        <v>28</v>
      </c>
      <c r="P14" s="377" t="s">
        <v>28</v>
      </c>
      <c r="Q14" s="377" t="s">
        <v>28</v>
      </c>
      <c r="R14" s="377" t="s">
        <v>28</v>
      </c>
      <c r="S14" s="377" t="s">
        <v>28</v>
      </c>
      <c r="T14" s="377" t="s">
        <v>28</v>
      </c>
      <c r="U14" s="377" t="s">
        <v>28</v>
      </c>
      <c r="V14" s="377" t="s">
        <v>28</v>
      </c>
      <c r="W14" s="89" t="s">
        <v>28</v>
      </c>
      <c r="X14" s="377" t="s">
        <v>28</v>
      </c>
      <c r="Y14" s="377" t="s">
        <v>28</v>
      </c>
      <c r="Z14" s="377" t="s">
        <v>28</v>
      </c>
      <c r="AA14" s="377" t="s">
        <v>28</v>
      </c>
      <c r="AB14" s="377" t="s">
        <v>28</v>
      </c>
      <c r="AC14" s="89" t="s">
        <v>28</v>
      </c>
      <c r="AD14" s="377" t="s">
        <v>28</v>
      </c>
      <c r="AE14" s="377" t="s">
        <v>28</v>
      </c>
      <c r="AF14" s="377" t="s">
        <v>28</v>
      </c>
      <c r="AG14" s="377" t="s">
        <v>28</v>
      </c>
      <c r="AH14" s="377" t="s">
        <v>28</v>
      </c>
      <c r="AI14" s="377" t="s">
        <v>28</v>
      </c>
      <c r="AJ14" s="377" t="s">
        <v>28</v>
      </c>
      <c r="AK14" s="108" t="s">
        <v>28</v>
      </c>
      <c r="AL14" s="377" t="s">
        <v>28</v>
      </c>
      <c r="AM14" s="377" t="s">
        <v>28</v>
      </c>
      <c r="AN14" s="377" t="s">
        <v>28</v>
      </c>
      <c r="AO14" s="89" t="s">
        <v>28</v>
      </c>
      <c r="AP14" s="114" t="s">
        <v>28</v>
      </c>
      <c r="AQ14" s="377" t="s">
        <v>28</v>
      </c>
      <c r="AR14" s="377" t="s">
        <v>28</v>
      </c>
      <c r="AS14" s="377" t="s">
        <v>28</v>
      </c>
      <c r="AT14" s="377" t="s">
        <v>28</v>
      </c>
      <c r="AU14" s="377" t="s">
        <v>28</v>
      </c>
      <c r="AV14" s="377" t="s">
        <v>28</v>
      </c>
      <c r="AW14" s="377" t="s">
        <v>28</v>
      </c>
      <c r="AX14" s="377" t="s">
        <v>28</v>
      </c>
      <c r="AY14" s="377" t="s">
        <v>28</v>
      </c>
      <c r="AZ14" s="377" t="s">
        <v>28</v>
      </c>
      <c r="BA14" s="377" t="s">
        <v>28</v>
      </c>
      <c r="BB14" s="377" t="s">
        <v>28</v>
      </c>
      <c r="BC14" s="89" t="s">
        <v>28</v>
      </c>
      <c r="BD14" s="377" t="s">
        <v>28</v>
      </c>
      <c r="BE14" s="377" t="s">
        <v>28</v>
      </c>
      <c r="BF14" s="377" t="s">
        <v>28</v>
      </c>
      <c r="BG14" s="377" t="s">
        <v>28</v>
      </c>
      <c r="BH14" s="377" t="s">
        <v>28</v>
      </c>
      <c r="BI14" s="377" t="s">
        <v>28</v>
      </c>
      <c r="BJ14" s="377" t="s">
        <v>28</v>
      </c>
      <c r="BK14" s="377" t="s">
        <v>28</v>
      </c>
      <c r="BL14" s="377" t="s">
        <v>28</v>
      </c>
      <c r="BM14" s="377" t="s">
        <v>28</v>
      </c>
      <c r="BN14" s="377" t="s">
        <v>28</v>
      </c>
      <c r="BO14" s="377" t="s">
        <v>28</v>
      </c>
      <c r="BP14" s="377" t="s">
        <v>28</v>
      </c>
      <c r="BQ14" s="377" t="s">
        <v>28</v>
      </c>
      <c r="BR14" s="377" t="s">
        <v>28</v>
      </c>
      <c r="BS14" s="377" t="s">
        <v>28</v>
      </c>
      <c r="BT14" s="377" t="s">
        <v>28</v>
      </c>
      <c r="BU14" s="89" t="s">
        <v>28</v>
      </c>
      <c r="BV14" s="114" t="s">
        <v>28</v>
      </c>
      <c r="BW14" s="377" t="s">
        <v>28</v>
      </c>
      <c r="BX14" s="377" t="s">
        <v>28</v>
      </c>
      <c r="BY14" s="377" t="s">
        <v>28</v>
      </c>
      <c r="BZ14" s="377" t="s">
        <v>28</v>
      </c>
      <c r="CA14" s="377" t="s">
        <v>28</v>
      </c>
      <c r="CB14" s="377" t="s">
        <v>28</v>
      </c>
      <c r="CC14" s="377" t="s">
        <v>28</v>
      </c>
      <c r="CD14" s="377" t="s">
        <v>28</v>
      </c>
      <c r="CE14" s="377" t="s">
        <v>28</v>
      </c>
      <c r="CF14" s="377" t="s">
        <v>28</v>
      </c>
      <c r="CG14" s="377" t="s">
        <v>28</v>
      </c>
      <c r="CH14" s="377" t="s">
        <v>28</v>
      </c>
      <c r="CI14" s="89" t="s">
        <v>28</v>
      </c>
      <c r="CJ14" s="114" t="s">
        <v>28</v>
      </c>
      <c r="CK14" s="377" t="s">
        <v>28</v>
      </c>
      <c r="CL14" s="377" t="s">
        <v>28</v>
      </c>
      <c r="CM14" s="377" t="s">
        <v>28</v>
      </c>
      <c r="CN14" s="377" t="s">
        <v>28</v>
      </c>
      <c r="CO14" s="377" t="s">
        <v>28</v>
      </c>
      <c r="CP14" s="377" t="s">
        <v>28</v>
      </c>
      <c r="CQ14" s="377" t="s">
        <v>28</v>
      </c>
      <c r="CR14" s="377" t="s">
        <v>28</v>
      </c>
      <c r="CS14" s="377" t="s">
        <v>28</v>
      </c>
      <c r="CT14" s="377" t="s">
        <v>28</v>
      </c>
      <c r="CU14" s="89" t="s">
        <v>28</v>
      </c>
      <c r="CV14" s="146" t="s">
        <v>28</v>
      </c>
      <c r="CW14" s="385" t="s">
        <v>28</v>
      </c>
      <c r="CX14" s="377" t="s">
        <v>28</v>
      </c>
      <c r="CY14" s="377" t="s">
        <v>28</v>
      </c>
      <c r="CZ14" s="377" t="s">
        <v>28</v>
      </c>
      <c r="DA14" s="377" t="s">
        <v>28</v>
      </c>
      <c r="DB14" s="377" t="s">
        <v>28</v>
      </c>
      <c r="DC14" s="377" t="s">
        <v>28</v>
      </c>
      <c r="DD14" s="377" t="s">
        <v>28</v>
      </c>
      <c r="DE14" s="377" t="s">
        <v>28</v>
      </c>
      <c r="DF14" s="377" t="s">
        <v>28</v>
      </c>
      <c r="DG14" s="377" t="s">
        <v>28</v>
      </c>
      <c r="DH14" s="377" t="s">
        <v>28</v>
      </c>
      <c r="DI14" s="89" t="s">
        <v>28</v>
      </c>
      <c r="DJ14" s="114" t="s">
        <v>28</v>
      </c>
      <c r="DK14" s="377" t="s">
        <v>28</v>
      </c>
      <c r="DL14" s="377" t="s">
        <v>28</v>
      </c>
      <c r="DM14" s="377" t="s">
        <v>28</v>
      </c>
      <c r="DN14" s="377" t="s">
        <v>28</v>
      </c>
      <c r="DO14" s="377" t="s">
        <v>28</v>
      </c>
      <c r="DP14" s="377" t="s">
        <v>28</v>
      </c>
      <c r="DQ14" s="377" t="s">
        <v>28</v>
      </c>
      <c r="DR14" s="377" t="s">
        <v>28</v>
      </c>
      <c r="DS14" s="377" t="s">
        <v>28</v>
      </c>
      <c r="DT14" s="377" t="s">
        <v>28</v>
      </c>
      <c r="DU14" s="377" t="s">
        <v>28</v>
      </c>
      <c r="DV14" s="377" t="s">
        <v>28</v>
      </c>
      <c r="DW14" s="377" t="s">
        <v>28</v>
      </c>
      <c r="DX14" s="377" t="s">
        <v>28</v>
      </c>
      <c r="DY14" s="377" t="s">
        <v>28</v>
      </c>
      <c r="DZ14" s="377" t="s">
        <v>28</v>
      </c>
      <c r="EA14" s="377" t="s">
        <v>28</v>
      </c>
      <c r="EB14" s="377" t="s">
        <v>28</v>
      </c>
      <c r="EC14" s="89" t="s">
        <v>28</v>
      </c>
      <c r="ED14" s="159" t="s">
        <v>28</v>
      </c>
      <c r="EE14" s="160" t="s">
        <v>28</v>
      </c>
      <c r="EF14" s="160" t="s">
        <v>28</v>
      </c>
      <c r="EG14" s="160" t="s">
        <v>28</v>
      </c>
      <c r="EH14" s="160" t="s">
        <v>28</v>
      </c>
      <c r="EI14" s="160" t="s">
        <v>28</v>
      </c>
      <c r="EJ14" s="160" t="s">
        <v>28</v>
      </c>
      <c r="EK14" s="160" t="s">
        <v>28</v>
      </c>
      <c r="EL14" s="160" t="s">
        <v>28</v>
      </c>
      <c r="EM14" s="74" t="s">
        <v>28</v>
      </c>
      <c r="EN14" s="159" t="s">
        <v>28</v>
      </c>
      <c r="EO14" s="160" t="s">
        <v>28</v>
      </c>
      <c r="EP14" s="160" t="s">
        <v>28</v>
      </c>
      <c r="EQ14" s="160" t="s">
        <v>28</v>
      </c>
      <c r="ER14" s="160" t="s">
        <v>28</v>
      </c>
      <c r="ES14" s="160" t="s">
        <v>28</v>
      </c>
      <c r="ET14" s="160"/>
      <c r="EU14" s="171" t="s">
        <v>28</v>
      </c>
      <c r="EV14" s="160" t="s">
        <v>28</v>
      </c>
      <c r="EW14" s="160" t="s">
        <v>28</v>
      </c>
      <c r="EX14" s="158" t="s">
        <v>28</v>
      </c>
      <c r="EY14" s="158" t="s">
        <v>28</v>
      </c>
      <c r="EZ14" s="160" t="s">
        <v>28</v>
      </c>
      <c r="FA14" s="74" t="s">
        <v>28</v>
      </c>
      <c r="FB14" s="160" t="s">
        <v>28</v>
      </c>
      <c r="FC14" s="160" t="s">
        <v>28</v>
      </c>
      <c r="FD14" s="160" t="s">
        <v>28</v>
      </c>
      <c r="FE14" s="160" t="s">
        <v>28</v>
      </c>
      <c r="FF14" s="160" t="s">
        <v>28</v>
      </c>
      <c r="FG14" s="160" t="s">
        <v>28</v>
      </c>
      <c r="FH14" s="160" t="s">
        <v>28</v>
      </c>
      <c r="FI14" s="160" t="s">
        <v>28</v>
      </c>
      <c r="FJ14" s="160" t="s">
        <v>28</v>
      </c>
      <c r="FK14" s="160" t="s">
        <v>28</v>
      </c>
      <c r="FL14" s="160" t="s">
        <v>28</v>
      </c>
      <c r="FM14" s="74" t="s">
        <v>28</v>
      </c>
      <c r="FN14" s="160"/>
      <c r="FO14" s="160"/>
      <c r="FP14" s="160"/>
      <c r="FQ14" s="160"/>
      <c r="FR14" s="177"/>
      <c r="FS14" s="160" t="s">
        <v>28</v>
      </c>
      <c r="FT14" s="160" t="s">
        <v>28</v>
      </c>
      <c r="FU14" s="160" t="s">
        <v>28</v>
      </c>
      <c r="FV14" s="160" t="s">
        <v>28</v>
      </c>
      <c r="FW14" s="160" t="s">
        <v>28</v>
      </c>
      <c r="FX14" s="160" t="s">
        <v>28</v>
      </c>
      <c r="FY14" s="160" t="s">
        <v>28</v>
      </c>
      <c r="FZ14" s="160" t="s">
        <v>28</v>
      </c>
      <c r="GA14" s="160" t="s">
        <v>28</v>
      </c>
      <c r="GB14" s="160" t="s">
        <v>28</v>
      </c>
      <c r="GC14" s="160" t="s">
        <v>28</v>
      </c>
      <c r="GD14" s="74" t="s">
        <v>28</v>
      </c>
      <c r="GE14" s="160" t="s">
        <v>28</v>
      </c>
      <c r="GF14" s="74" t="s">
        <v>28</v>
      </c>
    </row>
    <row r="15" spans="1:188" ht="16.5" hidden="1" customHeight="1">
      <c r="A15" s="490" t="s">
        <v>35</v>
      </c>
      <c r="B15" s="491"/>
      <c r="C15" s="73" t="s">
        <v>28</v>
      </c>
      <c r="D15" s="376" t="s">
        <v>28</v>
      </c>
      <c r="E15" s="376" t="s">
        <v>28</v>
      </c>
      <c r="F15" s="376" t="s">
        <v>28</v>
      </c>
      <c r="G15" s="376" t="s">
        <v>28</v>
      </c>
      <c r="H15" s="376" t="s">
        <v>28</v>
      </c>
      <c r="I15" s="376" t="s">
        <v>28</v>
      </c>
      <c r="J15" s="376" t="s">
        <v>28</v>
      </c>
      <c r="K15" s="376" t="s">
        <v>28</v>
      </c>
      <c r="L15" s="376" t="s">
        <v>28</v>
      </c>
      <c r="M15" s="74" t="s">
        <v>28</v>
      </c>
      <c r="N15" s="377" t="s">
        <v>28</v>
      </c>
      <c r="O15" s="89" t="s">
        <v>28</v>
      </c>
      <c r="P15" s="377" t="s">
        <v>28</v>
      </c>
      <c r="Q15" s="377" t="s">
        <v>28</v>
      </c>
      <c r="R15" s="377" t="s">
        <v>28</v>
      </c>
      <c r="S15" s="377" t="s">
        <v>28</v>
      </c>
      <c r="T15" s="377" t="s">
        <v>28</v>
      </c>
      <c r="U15" s="377" t="s">
        <v>28</v>
      </c>
      <c r="V15" s="377" t="s">
        <v>28</v>
      </c>
      <c r="W15" s="89" t="s">
        <v>28</v>
      </c>
      <c r="X15" s="377" t="s">
        <v>28</v>
      </c>
      <c r="Y15" s="377" t="s">
        <v>28</v>
      </c>
      <c r="Z15" s="377" t="s">
        <v>28</v>
      </c>
      <c r="AA15" s="377" t="s">
        <v>28</v>
      </c>
      <c r="AB15" s="377" t="s">
        <v>28</v>
      </c>
      <c r="AC15" s="89" t="s">
        <v>28</v>
      </c>
      <c r="AD15" s="377" t="s">
        <v>28</v>
      </c>
      <c r="AE15" s="377" t="s">
        <v>28</v>
      </c>
      <c r="AF15" s="377" t="s">
        <v>28</v>
      </c>
      <c r="AG15" s="377" t="s">
        <v>28</v>
      </c>
      <c r="AH15" s="377" t="s">
        <v>28</v>
      </c>
      <c r="AI15" s="377" t="s">
        <v>28</v>
      </c>
      <c r="AJ15" s="377" t="s">
        <v>28</v>
      </c>
      <c r="AK15" s="108" t="s">
        <v>28</v>
      </c>
      <c r="AL15" s="377" t="s">
        <v>28</v>
      </c>
      <c r="AM15" s="377" t="s">
        <v>28</v>
      </c>
      <c r="AN15" s="377" t="s">
        <v>28</v>
      </c>
      <c r="AO15" s="89" t="s">
        <v>28</v>
      </c>
      <c r="AP15" s="114" t="s">
        <v>28</v>
      </c>
      <c r="AQ15" s="377" t="s">
        <v>28</v>
      </c>
      <c r="AR15" s="377" t="s">
        <v>28</v>
      </c>
      <c r="AS15" s="377" t="s">
        <v>28</v>
      </c>
      <c r="AT15" s="377" t="s">
        <v>28</v>
      </c>
      <c r="AU15" s="377" t="s">
        <v>28</v>
      </c>
      <c r="AV15" s="377" t="s">
        <v>28</v>
      </c>
      <c r="AW15" s="377" t="s">
        <v>28</v>
      </c>
      <c r="AX15" s="377" t="s">
        <v>28</v>
      </c>
      <c r="AY15" s="377" t="s">
        <v>28</v>
      </c>
      <c r="AZ15" s="377" t="s">
        <v>28</v>
      </c>
      <c r="BA15" s="377" t="s">
        <v>28</v>
      </c>
      <c r="BB15" s="377" t="s">
        <v>28</v>
      </c>
      <c r="BC15" s="89" t="s">
        <v>28</v>
      </c>
      <c r="BD15" s="377" t="s">
        <v>28</v>
      </c>
      <c r="BE15" s="377" t="s">
        <v>28</v>
      </c>
      <c r="BF15" s="377" t="s">
        <v>28</v>
      </c>
      <c r="BG15" s="377" t="s">
        <v>28</v>
      </c>
      <c r="BH15" s="377" t="s">
        <v>28</v>
      </c>
      <c r="BI15" s="377" t="s">
        <v>28</v>
      </c>
      <c r="BJ15" s="377" t="s">
        <v>28</v>
      </c>
      <c r="BK15" s="377" t="s">
        <v>28</v>
      </c>
      <c r="BL15" s="377" t="s">
        <v>28</v>
      </c>
      <c r="BM15" s="377" t="s">
        <v>28</v>
      </c>
      <c r="BN15" s="377" t="s">
        <v>28</v>
      </c>
      <c r="BO15" s="377" t="s">
        <v>28</v>
      </c>
      <c r="BP15" s="377" t="s">
        <v>28</v>
      </c>
      <c r="BQ15" s="377" t="s">
        <v>28</v>
      </c>
      <c r="BR15" s="377" t="s">
        <v>28</v>
      </c>
      <c r="BS15" s="377" t="s">
        <v>28</v>
      </c>
      <c r="BT15" s="377" t="s">
        <v>28</v>
      </c>
      <c r="BU15" s="89" t="s">
        <v>28</v>
      </c>
      <c r="BV15" s="114" t="s">
        <v>28</v>
      </c>
      <c r="BW15" s="377" t="s">
        <v>28</v>
      </c>
      <c r="BX15" s="377" t="s">
        <v>28</v>
      </c>
      <c r="BY15" s="377" t="s">
        <v>28</v>
      </c>
      <c r="BZ15" s="377" t="s">
        <v>28</v>
      </c>
      <c r="CA15" s="377" t="s">
        <v>28</v>
      </c>
      <c r="CB15" s="377" t="s">
        <v>28</v>
      </c>
      <c r="CC15" s="377" t="s">
        <v>28</v>
      </c>
      <c r="CD15" s="377" t="s">
        <v>28</v>
      </c>
      <c r="CE15" s="377" t="s">
        <v>28</v>
      </c>
      <c r="CF15" s="377" t="s">
        <v>28</v>
      </c>
      <c r="CG15" s="377" t="s">
        <v>28</v>
      </c>
      <c r="CH15" s="377" t="s">
        <v>28</v>
      </c>
      <c r="CI15" s="89" t="s">
        <v>28</v>
      </c>
      <c r="CJ15" s="114" t="s">
        <v>28</v>
      </c>
      <c r="CK15" s="377" t="s">
        <v>28</v>
      </c>
      <c r="CL15" s="377" t="s">
        <v>28</v>
      </c>
      <c r="CM15" s="377" t="s">
        <v>28</v>
      </c>
      <c r="CN15" s="377" t="s">
        <v>28</v>
      </c>
      <c r="CO15" s="377" t="s">
        <v>28</v>
      </c>
      <c r="CP15" s="377" t="s">
        <v>28</v>
      </c>
      <c r="CQ15" s="377" t="s">
        <v>28</v>
      </c>
      <c r="CR15" s="377" t="s">
        <v>28</v>
      </c>
      <c r="CS15" s="377" t="s">
        <v>28</v>
      </c>
      <c r="CT15" s="377" t="s">
        <v>28</v>
      </c>
      <c r="CU15" s="89" t="s">
        <v>28</v>
      </c>
      <c r="CV15" s="146" t="s">
        <v>28</v>
      </c>
      <c r="CW15" s="385" t="s">
        <v>28</v>
      </c>
      <c r="CX15" s="377" t="s">
        <v>28</v>
      </c>
      <c r="CY15" s="377" t="s">
        <v>28</v>
      </c>
      <c r="CZ15" s="377" t="s">
        <v>28</v>
      </c>
      <c r="DA15" s="377" t="s">
        <v>28</v>
      </c>
      <c r="DB15" s="377" t="s">
        <v>28</v>
      </c>
      <c r="DC15" s="377" t="s">
        <v>28</v>
      </c>
      <c r="DD15" s="377" t="s">
        <v>28</v>
      </c>
      <c r="DE15" s="377" t="s">
        <v>28</v>
      </c>
      <c r="DF15" s="377" t="s">
        <v>28</v>
      </c>
      <c r="DG15" s="377" t="s">
        <v>28</v>
      </c>
      <c r="DH15" s="377" t="s">
        <v>28</v>
      </c>
      <c r="DI15" s="89" t="s">
        <v>28</v>
      </c>
      <c r="DJ15" s="114" t="s">
        <v>28</v>
      </c>
      <c r="DK15" s="377" t="s">
        <v>28</v>
      </c>
      <c r="DL15" s="377" t="s">
        <v>28</v>
      </c>
      <c r="DM15" s="377" t="s">
        <v>28</v>
      </c>
      <c r="DN15" s="377" t="s">
        <v>28</v>
      </c>
      <c r="DO15" s="377" t="s">
        <v>28</v>
      </c>
      <c r="DP15" s="377" t="s">
        <v>28</v>
      </c>
      <c r="DQ15" s="377" t="s">
        <v>28</v>
      </c>
      <c r="DR15" s="377" t="s">
        <v>28</v>
      </c>
      <c r="DS15" s="377" t="s">
        <v>28</v>
      </c>
      <c r="DT15" s="377" t="s">
        <v>28</v>
      </c>
      <c r="DU15" s="377" t="s">
        <v>28</v>
      </c>
      <c r="DV15" s="377" t="s">
        <v>28</v>
      </c>
      <c r="DW15" s="377" t="s">
        <v>28</v>
      </c>
      <c r="DX15" s="377" t="s">
        <v>28</v>
      </c>
      <c r="DY15" s="377" t="s">
        <v>28</v>
      </c>
      <c r="DZ15" s="377" t="s">
        <v>28</v>
      </c>
      <c r="EA15" s="377" t="s">
        <v>28</v>
      </c>
      <c r="EB15" s="377" t="s">
        <v>28</v>
      </c>
      <c r="EC15" s="89" t="s">
        <v>28</v>
      </c>
      <c r="ED15" s="159" t="s">
        <v>28</v>
      </c>
      <c r="EE15" s="160" t="s">
        <v>28</v>
      </c>
      <c r="EF15" s="160" t="s">
        <v>28</v>
      </c>
      <c r="EG15" s="160" t="s">
        <v>28</v>
      </c>
      <c r="EH15" s="160" t="s">
        <v>28</v>
      </c>
      <c r="EI15" s="160" t="s">
        <v>28</v>
      </c>
      <c r="EJ15" s="160" t="s">
        <v>28</v>
      </c>
      <c r="EK15" s="160" t="s">
        <v>28</v>
      </c>
      <c r="EL15" s="160" t="s">
        <v>28</v>
      </c>
      <c r="EM15" s="74" t="s">
        <v>28</v>
      </c>
      <c r="EN15" s="159" t="s">
        <v>28</v>
      </c>
      <c r="EO15" s="160" t="s">
        <v>28</v>
      </c>
      <c r="EP15" s="160" t="s">
        <v>28</v>
      </c>
      <c r="EQ15" s="160" t="s">
        <v>28</v>
      </c>
      <c r="ER15" s="160" t="s">
        <v>28</v>
      </c>
      <c r="ES15" s="160" t="s">
        <v>28</v>
      </c>
      <c r="ET15" s="160"/>
      <c r="EU15" s="171" t="s">
        <v>28</v>
      </c>
      <c r="EV15" s="160" t="s">
        <v>28</v>
      </c>
      <c r="EW15" s="160" t="s">
        <v>28</v>
      </c>
      <c r="EX15" s="158" t="s">
        <v>28</v>
      </c>
      <c r="EY15" s="158" t="s">
        <v>28</v>
      </c>
      <c r="EZ15" s="160" t="s">
        <v>28</v>
      </c>
      <c r="FA15" s="74" t="s">
        <v>28</v>
      </c>
      <c r="FB15" s="160" t="s">
        <v>28</v>
      </c>
      <c r="FC15" s="160" t="s">
        <v>28</v>
      </c>
      <c r="FD15" s="160" t="s">
        <v>28</v>
      </c>
      <c r="FE15" s="160" t="s">
        <v>28</v>
      </c>
      <c r="FF15" s="160" t="s">
        <v>28</v>
      </c>
      <c r="FG15" s="160" t="s">
        <v>28</v>
      </c>
      <c r="FH15" s="160" t="s">
        <v>28</v>
      </c>
      <c r="FI15" s="160" t="s">
        <v>91</v>
      </c>
      <c r="FJ15" s="160" t="s">
        <v>28</v>
      </c>
      <c r="FK15" s="160" t="s">
        <v>28</v>
      </c>
      <c r="FL15" s="160" t="s">
        <v>28</v>
      </c>
      <c r="FM15" s="74" t="s">
        <v>28</v>
      </c>
      <c r="FN15" s="160" t="s">
        <v>28</v>
      </c>
      <c r="FO15" s="160" t="s">
        <v>28</v>
      </c>
      <c r="FP15" s="160" t="s">
        <v>91</v>
      </c>
      <c r="FQ15" s="160"/>
      <c r="FR15" s="74"/>
      <c r="FS15" s="160" t="s">
        <v>28</v>
      </c>
      <c r="FT15" s="160" t="s">
        <v>28</v>
      </c>
      <c r="FU15" s="160" t="s">
        <v>28</v>
      </c>
      <c r="FV15" s="160" t="s">
        <v>28</v>
      </c>
      <c r="FW15" s="160" t="s">
        <v>28</v>
      </c>
      <c r="FX15" s="160" t="s">
        <v>28</v>
      </c>
      <c r="FY15" s="160" t="s">
        <v>28</v>
      </c>
      <c r="FZ15" s="160" t="s">
        <v>28</v>
      </c>
      <c r="GA15" s="160" t="s">
        <v>28</v>
      </c>
      <c r="GB15" s="160" t="s">
        <v>28</v>
      </c>
      <c r="GC15" s="160" t="s">
        <v>28</v>
      </c>
      <c r="GD15" s="74" t="s">
        <v>28</v>
      </c>
      <c r="GE15" s="160" t="s">
        <v>28</v>
      </c>
      <c r="GF15" s="74" t="s">
        <v>28</v>
      </c>
    </row>
    <row r="16" spans="1:188" ht="16.5" hidden="1" customHeight="1">
      <c r="A16" s="490" t="s">
        <v>36</v>
      </c>
      <c r="B16" s="491"/>
      <c r="C16" s="73">
        <v>1045</v>
      </c>
      <c r="D16" s="376">
        <v>1100</v>
      </c>
      <c r="E16" s="376">
        <v>714</v>
      </c>
      <c r="F16" s="376">
        <v>565</v>
      </c>
      <c r="G16" s="376">
        <v>673</v>
      </c>
      <c r="H16" s="376">
        <v>540</v>
      </c>
      <c r="I16" s="376">
        <v>41</v>
      </c>
      <c r="J16" s="376">
        <v>25</v>
      </c>
      <c r="K16" s="376">
        <v>331</v>
      </c>
      <c r="L16" s="376">
        <v>535</v>
      </c>
      <c r="M16" s="74">
        <v>44.175136825645033</v>
      </c>
      <c r="N16" s="378">
        <v>68.3</v>
      </c>
      <c r="O16" s="101">
        <v>51.4</v>
      </c>
      <c r="P16" s="377" t="s">
        <v>28</v>
      </c>
      <c r="Q16" s="377" t="s">
        <v>28</v>
      </c>
      <c r="R16" s="377" t="s">
        <v>28</v>
      </c>
      <c r="S16" s="377" t="s">
        <v>28</v>
      </c>
      <c r="T16" s="377" t="s">
        <v>28</v>
      </c>
      <c r="U16" s="377" t="s">
        <v>28</v>
      </c>
      <c r="V16" s="377" t="s">
        <v>28</v>
      </c>
      <c r="W16" s="89" t="s">
        <v>28</v>
      </c>
      <c r="X16" s="377" t="s">
        <v>28</v>
      </c>
      <c r="Y16" s="377" t="s">
        <v>28</v>
      </c>
      <c r="Z16" s="377" t="s">
        <v>28</v>
      </c>
      <c r="AA16" s="377" t="s">
        <v>28</v>
      </c>
      <c r="AB16" s="377" t="s">
        <v>28</v>
      </c>
      <c r="AC16" s="89" t="s">
        <v>28</v>
      </c>
      <c r="AD16" s="377" t="s">
        <v>28</v>
      </c>
      <c r="AE16" s="377" t="s">
        <v>28</v>
      </c>
      <c r="AF16" s="377" t="s">
        <v>28</v>
      </c>
      <c r="AG16" s="377" t="s">
        <v>28</v>
      </c>
      <c r="AH16" s="377" t="s">
        <v>28</v>
      </c>
      <c r="AI16" s="377" t="s">
        <v>28</v>
      </c>
      <c r="AJ16" s="377" t="s">
        <v>28</v>
      </c>
      <c r="AK16" s="108" t="s">
        <v>28</v>
      </c>
      <c r="AL16" s="377" t="s">
        <v>28</v>
      </c>
      <c r="AM16" s="377" t="s">
        <v>28</v>
      </c>
      <c r="AN16" s="377" t="s">
        <v>28</v>
      </c>
      <c r="AO16" s="89" t="s">
        <v>28</v>
      </c>
      <c r="AP16" s="114" t="s">
        <v>28</v>
      </c>
      <c r="AQ16" s="377" t="s">
        <v>28</v>
      </c>
      <c r="AR16" s="377" t="s">
        <v>28</v>
      </c>
      <c r="AS16" s="377" t="s">
        <v>28</v>
      </c>
      <c r="AT16" s="377" t="s">
        <v>28</v>
      </c>
      <c r="AU16" s="377" t="s">
        <v>28</v>
      </c>
      <c r="AV16" s="377" t="s">
        <v>28</v>
      </c>
      <c r="AW16" s="377" t="s">
        <v>28</v>
      </c>
      <c r="AX16" s="377" t="s">
        <v>28</v>
      </c>
      <c r="AY16" s="377" t="s">
        <v>28</v>
      </c>
      <c r="AZ16" s="377" t="s">
        <v>28</v>
      </c>
      <c r="BA16" s="377" t="s">
        <v>28</v>
      </c>
      <c r="BB16" s="377" t="s">
        <v>28</v>
      </c>
      <c r="BC16" s="89" t="s">
        <v>28</v>
      </c>
      <c r="BD16" s="377" t="s">
        <v>28</v>
      </c>
      <c r="BE16" s="377" t="s">
        <v>28</v>
      </c>
      <c r="BF16" s="377" t="s">
        <v>28</v>
      </c>
      <c r="BG16" s="377" t="s">
        <v>28</v>
      </c>
      <c r="BH16" s="377" t="s">
        <v>28</v>
      </c>
      <c r="BI16" s="377" t="s">
        <v>28</v>
      </c>
      <c r="BJ16" s="377" t="s">
        <v>28</v>
      </c>
      <c r="BK16" s="377" t="s">
        <v>28</v>
      </c>
      <c r="BL16" s="377" t="s">
        <v>28</v>
      </c>
      <c r="BM16" s="377" t="s">
        <v>28</v>
      </c>
      <c r="BN16" s="377" t="s">
        <v>28</v>
      </c>
      <c r="BO16" s="377" t="s">
        <v>28</v>
      </c>
      <c r="BP16" s="377" t="s">
        <v>28</v>
      </c>
      <c r="BQ16" s="377" t="s">
        <v>28</v>
      </c>
      <c r="BR16" s="377" t="s">
        <v>28</v>
      </c>
      <c r="BS16" s="377" t="s">
        <v>28</v>
      </c>
      <c r="BT16" s="377" t="s">
        <v>28</v>
      </c>
      <c r="BU16" s="89" t="s">
        <v>28</v>
      </c>
      <c r="BV16" s="114" t="s">
        <v>28</v>
      </c>
      <c r="BW16" s="377" t="s">
        <v>28</v>
      </c>
      <c r="BX16" s="377" t="s">
        <v>28</v>
      </c>
      <c r="BY16" s="377" t="s">
        <v>28</v>
      </c>
      <c r="BZ16" s="377" t="s">
        <v>28</v>
      </c>
      <c r="CA16" s="377" t="s">
        <v>28</v>
      </c>
      <c r="CB16" s="377" t="s">
        <v>28</v>
      </c>
      <c r="CC16" s="377" t="s">
        <v>28</v>
      </c>
      <c r="CD16" s="377" t="s">
        <v>28</v>
      </c>
      <c r="CE16" s="377" t="s">
        <v>28</v>
      </c>
      <c r="CF16" s="377" t="s">
        <v>28</v>
      </c>
      <c r="CG16" s="377" t="s">
        <v>28</v>
      </c>
      <c r="CH16" s="377" t="s">
        <v>28</v>
      </c>
      <c r="CI16" s="89" t="s">
        <v>28</v>
      </c>
      <c r="CJ16" s="114" t="s">
        <v>28</v>
      </c>
      <c r="CK16" s="377" t="s">
        <v>28</v>
      </c>
      <c r="CL16" s="377" t="s">
        <v>28</v>
      </c>
      <c r="CM16" s="377" t="s">
        <v>28</v>
      </c>
      <c r="CN16" s="377" t="s">
        <v>28</v>
      </c>
      <c r="CO16" s="377" t="s">
        <v>28</v>
      </c>
      <c r="CP16" s="377" t="s">
        <v>28</v>
      </c>
      <c r="CQ16" s="377" t="s">
        <v>28</v>
      </c>
      <c r="CR16" s="377" t="s">
        <v>28</v>
      </c>
      <c r="CS16" s="377" t="s">
        <v>28</v>
      </c>
      <c r="CT16" s="377" t="s">
        <v>28</v>
      </c>
      <c r="CU16" s="89" t="s">
        <v>28</v>
      </c>
      <c r="CV16" s="146">
        <v>5.8</v>
      </c>
      <c r="CW16" s="385">
        <v>4.5</v>
      </c>
      <c r="CX16" s="377" t="s">
        <v>28</v>
      </c>
      <c r="CY16" s="377" t="s">
        <v>28</v>
      </c>
      <c r="CZ16" s="377" t="s">
        <v>28</v>
      </c>
      <c r="DA16" s="377" t="s">
        <v>28</v>
      </c>
      <c r="DB16" s="377" t="s">
        <v>28</v>
      </c>
      <c r="DC16" s="377" t="s">
        <v>28</v>
      </c>
      <c r="DD16" s="377" t="s">
        <v>28</v>
      </c>
      <c r="DE16" s="377" t="s">
        <v>28</v>
      </c>
      <c r="DF16" s="377" t="s">
        <v>28</v>
      </c>
      <c r="DG16" s="377" t="s">
        <v>28</v>
      </c>
      <c r="DH16" s="377" t="s">
        <v>28</v>
      </c>
      <c r="DI16" s="89" t="s">
        <v>28</v>
      </c>
      <c r="DJ16" s="114" t="s">
        <v>28</v>
      </c>
      <c r="DK16" s="377" t="s">
        <v>28</v>
      </c>
      <c r="DL16" s="377" t="s">
        <v>28</v>
      </c>
      <c r="DM16" s="377" t="s">
        <v>28</v>
      </c>
      <c r="DN16" s="377" t="s">
        <v>28</v>
      </c>
      <c r="DO16" s="377" t="s">
        <v>28</v>
      </c>
      <c r="DP16" s="377" t="s">
        <v>28</v>
      </c>
      <c r="DQ16" s="377" t="s">
        <v>28</v>
      </c>
      <c r="DR16" s="377" t="s">
        <v>28</v>
      </c>
      <c r="DS16" s="377" t="s">
        <v>28</v>
      </c>
      <c r="DT16" s="377" t="s">
        <v>28</v>
      </c>
      <c r="DU16" s="377" t="s">
        <v>28</v>
      </c>
      <c r="DV16" s="377" t="s">
        <v>28</v>
      </c>
      <c r="DW16" s="377" t="s">
        <v>28</v>
      </c>
      <c r="DX16" s="377" t="s">
        <v>28</v>
      </c>
      <c r="DY16" s="377" t="s">
        <v>28</v>
      </c>
      <c r="DZ16" s="377" t="s">
        <v>28</v>
      </c>
      <c r="EA16" s="377" t="s">
        <v>28</v>
      </c>
      <c r="EB16" s="377" t="s">
        <v>28</v>
      </c>
      <c r="EC16" s="89" t="s">
        <v>28</v>
      </c>
      <c r="ED16" s="159" t="s">
        <v>28</v>
      </c>
      <c r="EE16" s="160" t="s">
        <v>28</v>
      </c>
      <c r="EF16" s="160" t="s">
        <v>28</v>
      </c>
      <c r="EG16" s="160" t="s">
        <v>28</v>
      </c>
      <c r="EH16" s="160" t="s">
        <v>28</v>
      </c>
      <c r="EI16" s="160" t="s">
        <v>28</v>
      </c>
      <c r="EJ16" s="160" t="s">
        <v>28</v>
      </c>
      <c r="EK16" s="160" t="s">
        <v>28</v>
      </c>
      <c r="EL16" s="160" t="s">
        <v>28</v>
      </c>
      <c r="EM16" s="74" t="s">
        <v>28</v>
      </c>
      <c r="EN16" s="159" t="s">
        <v>28</v>
      </c>
      <c r="EO16" s="160" t="s">
        <v>28</v>
      </c>
      <c r="EP16" s="160" t="s">
        <v>28</v>
      </c>
      <c r="EQ16" s="160" t="s">
        <v>28</v>
      </c>
      <c r="ER16" s="160" t="s">
        <v>28</v>
      </c>
      <c r="ES16" s="160" t="s">
        <v>28</v>
      </c>
      <c r="ET16" s="160"/>
      <c r="EU16" s="171" t="s">
        <v>28</v>
      </c>
      <c r="EV16" s="160" t="s">
        <v>28</v>
      </c>
      <c r="EW16" s="160" t="s">
        <v>28</v>
      </c>
      <c r="EX16" s="158" t="s">
        <v>28</v>
      </c>
      <c r="EY16" s="158" t="s">
        <v>28</v>
      </c>
      <c r="EZ16" s="160" t="s">
        <v>28</v>
      </c>
      <c r="FA16" s="74" t="s">
        <v>28</v>
      </c>
      <c r="FB16" s="160" t="s">
        <v>28</v>
      </c>
      <c r="FC16" s="160" t="s">
        <v>28</v>
      </c>
      <c r="FD16" s="160" t="s">
        <v>28</v>
      </c>
      <c r="FE16" s="160" t="s">
        <v>28</v>
      </c>
      <c r="FF16" s="160" t="s">
        <v>28</v>
      </c>
      <c r="FG16" s="160" t="s">
        <v>28</v>
      </c>
      <c r="FH16" s="160" t="s">
        <v>28</v>
      </c>
      <c r="FI16" s="160" t="s">
        <v>28</v>
      </c>
      <c r="FJ16" s="160" t="s">
        <v>28</v>
      </c>
      <c r="FK16" s="160" t="s">
        <v>28</v>
      </c>
      <c r="FL16" s="160" t="s">
        <v>28</v>
      </c>
      <c r="FM16" s="74" t="s">
        <v>28</v>
      </c>
      <c r="FN16" s="160" t="s">
        <v>28</v>
      </c>
      <c r="FO16" s="160" t="s">
        <v>28</v>
      </c>
      <c r="FP16" s="160" t="s">
        <v>28</v>
      </c>
      <c r="FQ16" s="160"/>
      <c r="FR16" s="74"/>
      <c r="FS16" s="160" t="s">
        <v>28</v>
      </c>
      <c r="FT16" s="160" t="s">
        <v>28</v>
      </c>
      <c r="FU16" s="160" t="s">
        <v>28</v>
      </c>
      <c r="FV16" s="160" t="s">
        <v>28</v>
      </c>
      <c r="FW16" s="160" t="s">
        <v>28</v>
      </c>
      <c r="FX16" s="160" t="s">
        <v>28</v>
      </c>
      <c r="FY16" s="160" t="s">
        <v>28</v>
      </c>
      <c r="FZ16" s="160" t="s">
        <v>28</v>
      </c>
      <c r="GA16" s="160" t="s">
        <v>28</v>
      </c>
      <c r="GB16" s="160" t="s">
        <v>28</v>
      </c>
      <c r="GC16" s="160" t="s">
        <v>28</v>
      </c>
      <c r="GD16" s="74" t="s">
        <v>28</v>
      </c>
      <c r="GE16" s="160" t="s">
        <v>28</v>
      </c>
      <c r="GF16" s="74" t="s">
        <v>28</v>
      </c>
    </row>
    <row r="17" spans="1:188" ht="16.5" hidden="1" customHeight="1">
      <c r="A17" s="490" t="s">
        <v>37</v>
      </c>
      <c r="B17" s="491"/>
      <c r="C17" s="73">
        <v>1058</v>
      </c>
      <c r="D17" s="376">
        <v>1120</v>
      </c>
      <c r="E17" s="376">
        <v>725</v>
      </c>
      <c r="F17" s="376">
        <v>570</v>
      </c>
      <c r="G17" s="376">
        <v>693</v>
      </c>
      <c r="H17" s="376">
        <v>545</v>
      </c>
      <c r="I17" s="376">
        <v>31</v>
      </c>
      <c r="J17" s="376">
        <v>25</v>
      </c>
      <c r="K17" s="376">
        <v>334</v>
      </c>
      <c r="L17" s="376">
        <v>550</v>
      </c>
      <c r="M17" s="74">
        <v>44.015444015444018</v>
      </c>
      <c r="N17" s="378">
        <v>68.5</v>
      </c>
      <c r="O17" s="101">
        <v>50.9</v>
      </c>
      <c r="P17" s="378">
        <v>28</v>
      </c>
      <c r="Q17" s="378">
        <v>32.200000000000003</v>
      </c>
      <c r="R17" s="378">
        <v>94.4</v>
      </c>
      <c r="S17" s="378">
        <v>76.599999999999994</v>
      </c>
      <c r="T17" s="378">
        <v>77.599999999999994</v>
      </c>
      <c r="U17" s="378">
        <v>44.4</v>
      </c>
      <c r="V17" s="378">
        <v>12.4</v>
      </c>
      <c r="W17" s="101">
        <v>3.9</v>
      </c>
      <c r="X17" s="378">
        <v>60.5</v>
      </c>
      <c r="Y17" s="378">
        <v>60.1</v>
      </c>
      <c r="Z17" s="378">
        <v>75.900000000000006</v>
      </c>
      <c r="AA17" s="378">
        <v>49.5</v>
      </c>
      <c r="AB17" s="378">
        <v>52.8</v>
      </c>
      <c r="AC17" s="101">
        <v>32.799999999999997</v>
      </c>
      <c r="AD17" s="379">
        <v>73.400000000000006</v>
      </c>
      <c r="AE17" s="379">
        <v>65.2</v>
      </c>
      <c r="AF17" s="379">
        <v>61.2</v>
      </c>
      <c r="AG17" s="379">
        <v>62.1</v>
      </c>
      <c r="AH17" s="379">
        <v>86.1</v>
      </c>
      <c r="AI17" s="379">
        <v>68.2</v>
      </c>
      <c r="AJ17" s="379">
        <v>73.099999999999994</v>
      </c>
      <c r="AK17" s="109">
        <v>53.9</v>
      </c>
      <c r="AL17" s="379">
        <v>74.2</v>
      </c>
      <c r="AM17" s="379">
        <v>44.3</v>
      </c>
      <c r="AN17" s="379">
        <v>39.9</v>
      </c>
      <c r="AO17" s="89">
        <v>18.3</v>
      </c>
      <c r="AP17" s="115">
        <v>2.69</v>
      </c>
      <c r="AQ17" s="116">
        <v>0.83</v>
      </c>
      <c r="AR17" s="381">
        <v>27.73</v>
      </c>
      <c r="AS17" s="381">
        <v>13.09</v>
      </c>
      <c r="AT17" s="381">
        <v>0.02</v>
      </c>
      <c r="AU17" s="381">
        <v>0.01</v>
      </c>
      <c r="AV17" s="381">
        <v>20.25</v>
      </c>
      <c r="AW17" s="381">
        <v>11.89</v>
      </c>
      <c r="AX17" s="381">
        <v>0.26</v>
      </c>
      <c r="AY17" s="381">
        <v>0.03</v>
      </c>
      <c r="AZ17" s="381">
        <v>0.47</v>
      </c>
      <c r="BA17" s="381">
        <v>0.23</v>
      </c>
      <c r="BB17" s="381">
        <v>6.73</v>
      </c>
      <c r="BC17" s="117">
        <v>0.93</v>
      </c>
      <c r="BD17" s="381">
        <v>25.59</v>
      </c>
      <c r="BE17" s="381">
        <v>30.07</v>
      </c>
      <c r="BF17" s="381">
        <v>8.26</v>
      </c>
      <c r="BG17" s="381">
        <v>8.68</v>
      </c>
      <c r="BH17" s="381">
        <v>2.2799999999999998</v>
      </c>
      <c r="BI17" s="381">
        <v>0.56999999999999995</v>
      </c>
      <c r="BJ17" s="381">
        <v>2.59</v>
      </c>
      <c r="BK17" s="381">
        <v>3.72</v>
      </c>
      <c r="BL17" s="381">
        <v>0.98</v>
      </c>
      <c r="BM17" s="381">
        <v>0.63</v>
      </c>
      <c r="BN17" s="381">
        <v>1.1599999999999999</v>
      </c>
      <c r="BO17" s="381">
        <v>2.13</v>
      </c>
      <c r="BP17" s="381">
        <v>1.35</v>
      </c>
      <c r="BQ17" s="381">
        <v>1.54</v>
      </c>
      <c r="BR17" s="381">
        <v>1.83</v>
      </c>
      <c r="BS17" s="381">
        <v>4.0199999999999996</v>
      </c>
      <c r="BT17" s="381">
        <v>7.1399999999999988</v>
      </c>
      <c r="BU17" s="117">
        <v>8.7800000000000047</v>
      </c>
      <c r="BV17" s="115">
        <v>2.69</v>
      </c>
      <c r="BW17" s="116">
        <v>0.54</v>
      </c>
      <c r="BX17" s="381">
        <v>4.45</v>
      </c>
      <c r="BY17" s="381">
        <v>5.34</v>
      </c>
      <c r="BZ17" s="381">
        <v>10.93</v>
      </c>
      <c r="CA17" s="381">
        <v>7.46</v>
      </c>
      <c r="CB17" s="381">
        <v>2.02</v>
      </c>
      <c r="CC17" s="381">
        <v>10.01</v>
      </c>
      <c r="CD17" s="381">
        <v>8.9499999999999993</v>
      </c>
      <c r="CE17" s="381">
        <v>11.43</v>
      </c>
      <c r="CF17" s="381">
        <v>2.66</v>
      </c>
      <c r="CG17" s="381">
        <v>0.8</v>
      </c>
      <c r="CH17" s="381">
        <v>24.32</v>
      </c>
      <c r="CI17" s="117">
        <v>8.4</v>
      </c>
      <c r="CJ17" s="133">
        <v>13.61</v>
      </c>
      <c r="CK17" s="134">
        <v>4.03</v>
      </c>
      <c r="CL17" s="134">
        <v>4.46</v>
      </c>
      <c r="CM17" s="134">
        <v>0.97</v>
      </c>
      <c r="CN17" s="134">
        <v>9.4499999999999993</v>
      </c>
      <c r="CO17" s="134">
        <v>3.06</v>
      </c>
      <c r="CP17" s="134">
        <v>3.93</v>
      </c>
      <c r="CQ17" s="134">
        <v>4.25</v>
      </c>
      <c r="CR17" s="134">
        <v>35.97</v>
      </c>
      <c r="CS17" s="134">
        <v>30.43</v>
      </c>
      <c r="CT17" s="134">
        <v>2.2000000000000002</v>
      </c>
      <c r="CU17" s="135">
        <v>5.29</v>
      </c>
      <c r="CV17" s="146">
        <v>4.3</v>
      </c>
      <c r="CW17" s="385">
        <v>4.4000000000000004</v>
      </c>
      <c r="CX17" s="379">
        <v>4.7</v>
      </c>
      <c r="CY17" s="379">
        <v>4</v>
      </c>
      <c r="CZ17" s="379">
        <v>6.5</v>
      </c>
      <c r="DA17" s="379">
        <v>6.7</v>
      </c>
      <c r="DB17" s="379">
        <v>3.2</v>
      </c>
      <c r="DC17" s="379">
        <v>2.4</v>
      </c>
      <c r="DD17" s="379">
        <v>4.7</v>
      </c>
      <c r="DE17" s="379">
        <v>4.9000000000000004</v>
      </c>
      <c r="DF17" s="379">
        <v>2.8</v>
      </c>
      <c r="DG17" s="379">
        <v>2.7</v>
      </c>
      <c r="DH17" s="379">
        <v>2.2000000000000002</v>
      </c>
      <c r="DI17" s="90">
        <v>1.4</v>
      </c>
      <c r="DJ17" s="150">
        <v>12.6</v>
      </c>
      <c r="DK17" s="386">
        <v>14.6</v>
      </c>
      <c r="DL17" s="386">
        <v>7.2</v>
      </c>
      <c r="DM17" s="386">
        <v>7.6</v>
      </c>
      <c r="DN17" s="386">
        <v>4.7</v>
      </c>
      <c r="DO17" s="386">
        <v>4</v>
      </c>
      <c r="DP17" s="386">
        <v>3.8</v>
      </c>
      <c r="DQ17" s="386">
        <v>2</v>
      </c>
      <c r="DR17" s="386">
        <v>3.2</v>
      </c>
      <c r="DS17" s="386">
        <v>1.8</v>
      </c>
      <c r="DT17" s="386">
        <v>2.7</v>
      </c>
      <c r="DU17" s="386">
        <v>1.9</v>
      </c>
      <c r="DV17" s="386">
        <v>2.2000000000000002</v>
      </c>
      <c r="DW17" s="386">
        <v>1.1000000000000001</v>
      </c>
      <c r="DX17" s="386">
        <v>1.9</v>
      </c>
      <c r="DY17" s="386">
        <v>2</v>
      </c>
      <c r="DZ17" s="386">
        <v>1.2</v>
      </c>
      <c r="EA17" s="386" t="s">
        <v>346</v>
      </c>
      <c r="EB17" s="386" t="s">
        <v>346</v>
      </c>
      <c r="EC17" s="151" t="s">
        <v>346</v>
      </c>
      <c r="ED17" s="181">
        <v>0.95</v>
      </c>
      <c r="EE17" s="182">
        <v>0.7</v>
      </c>
      <c r="EF17" s="183">
        <v>15.62</v>
      </c>
      <c r="EG17" s="183">
        <v>14.53</v>
      </c>
      <c r="EH17" s="183">
        <v>0.17</v>
      </c>
      <c r="EI17" s="183">
        <v>31.28</v>
      </c>
      <c r="EJ17" s="183">
        <v>12.12</v>
      </c>
      <c r="EK17" s="183">
        <v>13.29</v>
      </c>
      <c r="EL17" s="183">
        <v>8.92</v>
      </c>
      <c r="EM17" s="184">
        <v>2.4300000000000002</v>
      </c>
      <c r="EN17" s="161">
        <v>628232</v>
      </c>
      <c r="EO17" s="387">
        <v>232280</v>
      </c>
      <c r="EP17" s="387">
        <v>681214</v>
      </c>
      <c r="EQ17" s="387">
        <v>507691</v>
      </c>
      <c r="ER17" s="387">
        <v>567696</v>
      </c>
      <c r="ES17" s="387">
        <v>433018</v>
      </c>
      <c r="ET17" s="387"/>
      <c r="EU17" s="172">
        <v>76.276387362250219</v>
      </c>
      <c r="EV17" s="387">
        <v>330223.1607629428</v>
      </c>
      <c r="EW17" s="387">
        <v>346708.83392226149</v>
      </c>
      <c r="EX17" s="388">
        <v>330223.1607629428</v>
      </c>
      <c r="EY17" s="388">
        <v>346708.83392226149</v>
      </c>
      <c r="EZ17" s="387">
        <v>262199.18256130791</v>
      </c>
      <c r="FA17" s="162">
        <v>278590.81272084807</v>
      </c>
      <c r="FB17" s="387">
        <v>628231.54963375884</v>
      </c>
      <c r="FC17" s="387">
        <v>232280.45036555006</v>
      </c>
      <c r="FD17" s="387">
        <v>103647.44819967027</v>
      </c>
      <c r="FE17" s="387">
        <v>68454.551800330024</v>
      </c>
      <c r="FF17" s="387">
        <v>120434.8735621099</v>
      </c>
      <c r="FG17" s="387">
        <v>51667.126437890009</v>
      </c>
      <c r="FH17" s="387">
        <v>126663.88625416985</v>
      </c>
      <c r="FI17" s="387">
        <v>45438.113745830007</v>
      </c>
      <c r="FJ17" s="387">
        <v>134505.84926452042</v>
      </c>
      <c r="FK17" s="387">
        <v>37596.150735480012</v>
      </c>
      <c r="FL17" s="387">
        <v>142979.49235328962</v>
      </c>
      <c r="FM17" s="162">
        <v>29124.507646020007</v>
      </c>
      <c r="FN17" s="389" t="e">
        <f>ROUND(ROUND(#REF!,0)/ROUND(#REF!,0)*100,2)</f>
        <v>#REF!</v>
      </c>
      <c r="FO17" s="389" t="e">
        <f>ROUND(ROUND(#REF!,0)/ROUND(#REF!,0)*100,2)</f>
        <v>#REF!</v>
      </c>
      <c r="FP17" s="389" t="e">
        <f>ROUND(ROUND(#REF!,0)/ROUND(#REF!,0)*100,2)</f>
        <v>#REF!</v>
      </c>
      <c r="FQ17" s="389" t="e">
        <f>ROUND(ROUND(#REF!,0)/ROUND(#REF!,0)*100,2)</f>
        <v>#REF!</v>
      </c>
      <c r="FR17" s="178" t="e">
        <f>ROUND(ROUND(#REF!,0)/ROUND(#REF!,0)*100,2)</f>
        <v>#REF!</v>
      </c>
      <c r="FS17" s="387">
        <v>962271</v>
      </c>
      <c r="FT17" s="387">
        <v>788412</v>
      </c>
      <c r="FU17" s="387">
        <v>334439</v>
      </c>
      <c r="FV17" s="387">
        <v>310651</v>
      </c>
      <c r="FW17" s="387">
        <v>590261</v>
      </c>
      <c r="FX17" s="387">
        <v>576364</v>
      </c>
      <c r="FY17" s="387">
        <v>806489</v>
      </c>
      <c r="FZ17" s="387">
        <v>806294</v>
      </c>
      <c r="GA17" s="387">
        <v>1059867</v>
      </c>
      <c r="GB17" s="387">
        <v>1063867</v>
      </c>
      <c r="GC17" s="387">
        <v>1776937</v>
      </c>
      <c r="GD17" s="162">
        <v>1904047</v>
      </c>
      <c r="GE17" s="387">
        <v>262199.18256130791</v>
      </c>
      <c r="GF17" s="162">
        <v>278590.81272084807</v>
      </c>
    </row>
    <row r="18" spans="1:188" ht="16.5" hidden="1" customHeight="1">
      <c r="A18" s="490" t="s">
        <v>38</v>
      </c>
      <c r="B18" s="491"/>
      <c r="C18" s="73">
        <v>1073</v>
      </c>
      <c r="D18" s="376">
        <v>1137</v>
      </c>
      <c r="E18" s="376">
        <v>737</v>
      </c>
      <c r="F18" s="376">
        <v>583</v>
      </c>
      <c r="G18" s="376">
        <v>706</v>
      </c>
      <c r="H18" s="376">
        <v>559</v>
      </c>
      <c r="I18" s="376">
        <v>31</v>
      </c>
      <c r="J18" s="376">
        <v>24</v>
      </c>
      <c r="K18" s="376">
        <v>336</v>
      </c>
      <c r="L18" s="376">
        <v>554</v>
      </c>
      <c r="M18" s="74">
        <v>44.166666666666664</v>
      </c>
      <c r="N18" s="378">
        <v>68.7</v>
      </c>
      <c r="O18" s="101">
        <v>51.3</v>
      </c>
      <c r="P18" s="378">
        <v>28.2</v>
      </c>
      <c r="Q18" s="378">
        <v>31.4</v>
      </c>
      <c r="R18" s="378">
        <v>95.1</v>
      </c>
      <c r="S18" s="378">
        <v>78.3</v>
      </c>
      <c r="T18" s="378">
        <v>77.7</v>
      </c>
      <c r="U18" s="378">
        <v>45</v>
      </c>
      <c r="V18" s="378">
        <v>13.1</v>
      </c>
      <c r="W18" s="101">
        <v>3.7</v>
      </c>
      <c r="X18" s="378">
        <v>60.8</v>
      </c>
      <c r="Y18" s="378">
        <v>60</v>
      </c>
      <c r="Z18" s="378">
        <v>75.900000000000006</v>
      </c>
      <c r="AA18" s="378">
        <v>50.3</v>
      </c>
      <c r="AB18" s="378">
        <v>53.4</v>
      </c>
      <c r="AC18" s="101">
        <v>31.7</v>
      </c>
      <c r="AD18" s="379">
        <v>72.900000000000006</v>
      </c>
      <c r="AE18" s="379">
        <v>65.400000000000006</v>
      </c>
      <c r="AF18" s="379">
        <v>62.1</v>
      </c>
      <c r="AG18" s="379">
        <v>61.8</v>
      </c>
      <c r="AH18" s="379">
        <v>85.7</v>
      </c>
      <c r="AI18" s="379">
        <v>70.3</v>
      </c>
      <c r="AJ18" s="379">
        <v>73.3</v>
      </c>
      <c r="AK18" s="379">
        <v>53.2</v>
      </c>
      <c r="AL18" s="379">
        <v>74.099999999999994</v>
      </c>
      <c r="AM18" s="379">
        <v>43.4</v>
      </c>
      <c r="AN18" s="379">
        <v>40</v>
      </c>
      <c r="AO18" s="90">
        <v>17.5</v>
      </c>
      <c r="AP18" s="115">
        <v>2.76</v>
      </c>
      <c r="AQ18" s="116">
        <v>0.78</v>
      </c>
      <c r="AR18" s="381">
        <v>27.52</v>
      </c>
      <c r="AS18" s="381">
        <v>13.04</v>
      </c>
      <c r="AT18" s="381">
        <v>0.01</v>
      </c>
      <c r="AU18" s="116">
        <v>0</v>
      </c>
      <c r="AV18" s="381">
        <v>20.04</v>
      </c>
      <c r="AW18" s="381">
        <v>11.84</v>
      </c>
      <c r="AX18" s="381">
        <v>0.25</v>
      </c>
      <c r="AY18" s="381">
        <v>0.04</v>
      </c>
      <c r="AZ18" s="381">
        <v>0.44</v>
      </c>
      <c r="BA18" s="381">
        <v>0.2</v>
      </c>
      <c r="BB18" s="381">
        <v>6.78</v>
      </c>
      <c r="BC18" s="381">
        <v>0.96</v>
      </c>
      <c r="BD18" s="381">
        <v>25.51</v>
      </c>
      <c r="BE18" s="381">
        <v>30.39</v>
      </c>
      <c r="BF18" s="381">
        <v>8.3800000000000008</v>
      </c>
      <c r="BG18" s="381">
        <v>8.86</v>
      </c>
      <c r="BH18" s="381">
        <v>2.3199999999999998</v>
      </c>
      <c r="BI18" s="381">
        <v>0.67</v>
      </c>
      <c r="BJ18" s="381">
        <v>2.83</v>
      </c>
      <c r="BK18" s="381">
        <v>3.71</v>
      </c>
      <c r="BL18" s="381">
        <v>0.88</v>
      </c>
      <c r="BM18" s="381">
        <v>0.7</v>
      </c>
      <c r="BN18" s="381">
        <v>1.02</v>
      </c>
      <c r="BO18" s="381">
        <v>2.0499999999999998</v>
      </c>
      <c r="BP18" s="381">
        <v>1.1599999999999999</v>
      </c>
      <c r="BQ18" s="381">
        <v>1.38</v>
      </c>
      <c r="BR18" s="381">
        <v>1.67</v>
      </c>
      <c r="BS18" s="381">
        <v>4.28</v>
      </c>
      <c r="BT18" s="381">
        <v>7.2500000000000018</v>
      </c>
      <c r="BU18" s="117">
        <v>8.7399999999999984</v>
      </c>
      <c r="BV18" s="115">
        <v>2.29</v>
      </c>
      <c r="BW18" s="116">
        <v>0.41</v>
      </c>
      <c r="BX18" s="381">
        <v>4.45</v>
      </c>
      <c r="BY18" s="381">
        <v>5.55</v>
      </c>
      <c r="BZ18" s="381">
        <v>10.93</v>
      </c>
      <c r="CA18" s="381">
        <v>7.22</v>
      </c>
      <c r="CB18" s="381">
        <v>2.17</v>
      </c>
      <c r="CC18" s="381">
        <v>10.37</v>
      </c>
      <c r="CD18" s="381">
        <v>9.1</v>
      </c>
      <c r="CE18" s="381">
        <v>11.39</v>
      </c>
      <c r="CF18" s="381">
        <v>2.68</v>
      </c>
      <c r="CG18" s="381">
        <v>0.73</v>
      </c>
      <c r="CH18" s="381">
        <v>24.17</v>
      </c>
      <c r="CI18" s="117">
        <v>8.5500000000000007</v>
      </c>
      <c r="CJ18" s="133">
        <v>13.57</v>
      </c>
      <c r="CK18" s="134">
        <v>3.7</v>
      </c>
      <c r="CL18" s="134">
        <v>4.3099999999999996</v>
      </c>
      <c r="CM18" s="134">
        <v>1</v>
      </c>
      <c r="CN18" s="134">
        <v>9.26</v>
      </c>
      <c r="CO18" s="134">
        <v>2.7</v>
      </c>
      <c r="CP18" s="134">
        <v>3.75</v>
      </c>
      <c r="CQ18" s="134">
        <v>4.33</v>
      </c>
      <c r="CR18" s="134">
        <v>36.200000000000003</v>
      </c>
      <c r="CS18" s="134">
        <v>31.12</v>
      </c>
      <c r="CT18" s="134">
        <v>2.27</v>
      </c>
      <c r="CU18" s="135">
        <v>5.0599999999999996</v>
      </c>
      <c r="CV18" s="146">
        <v>4.2</v>
      </c>
      <c r="CW18" s="385">
        <v>4.0999999999999996</v>
      </c>
      <c r="CX18" s="380">
        <v>3.9</v>
      </c>
      <c r="CY18" s="380">
        <v>2.6</v>
      </c>
      <c r="CZ18" s="380">
        <v>6.8</v>
      </c>
      <c r="DA18" s="380">
        <v>7.7</v>
      </c>
      <c r="DB18" s="379">
        <v>3.3</v>
      </c>
      <c r="DC18" s="379">
        <v>2.6</v>
      </c>
      <c r="DD18" s="379">
        <v>4.0999999999999996</v>
      </c>
      <c r="DE18" s="379">
        <v>3.3</v>
      </c>
      <c r="DF18" s="379">
        <v>3.6</v>
      </c>
      <c r="DG18" s="379">
        <v>1.5</v>
      </c>
      <c r="DH18" s="379">
        <v>1.9</v>
      </c>
      <c r="DI18" s="90">
        <v>1.9</v>
      </c>
      <c r="DJ18" s="150">
        <v>11.2</v>
      </c>
      <c r="DK18" s="386">
        <v>15.2</v>
      </c>
      <c r="DL18" s="386">
        <v>7.7</v>
      </c>
      <c r="DM18" s="386">
        <v>6.4</v>
      </c>
      <c r="DN18" s="386">
        <v>5.2</v>
      </c>
      <c r="DO18" s="386">
        <v>2.9</v>
      </c>
      <c r="DP18" s="386">
        <v>3.6</v>
      </c>
      <c r="DQ18" s="386">
        <v>2.2000000000000002</v>
      </c>
      <c r="DR18" s="386">
        <v>2.5</v>
      </c>
      <c r="DS18" s="386">
        <v>2.1</v>
      </c>
      <c r="DT18" s="386">
        <v>2.2999999999999998</v>
      </c>
      <c r="DU18" s="386">
        <v>1.6</v>
      </c>
      <c r="DV18" s="386">
        <v>2.4</v>
      </c>
      <c r="DW18" s="386">
        <v>1.7</v>
      </c>
      <c r="DX18" s="386">
        <v>2.2999999999999998</v>
      </c>
      <c r="DY18" s="386">
        <v>0.8</v>
      </c>
      <c r="DZ18" s="386">
        <v>1.5</v>
      </c>
      <c r="EA18" s="386">
        <v>0.2</v>
      </c>
      <c r="EB18" s="386" t="s">
        <v>346</v>
      </c>
      <c r="EC18" s="151" t="s">
        <v>346</v>
      </c>
      <c r="ED18" s="185">
        <v>1.31</v>
      </c>
      <c r="EE18" s="183">
        <v>0.88</v>
      </c>
      <c r="EF18" s="183">
        <v>15.47</v>
      </c>
      <c r="EG18" s="183">
        <v>14.59</v>
      </c>
      <c r="EH18" s="183">
        <v>0.23</v>
      </c>
      <c r="EI18" s="183">
        <v>30.46</v>
      </c>
      <c r="EJ18" s="183">
        <v>12.22</v>
      </c>
      <c r="EK18" s="183">
        <v>13.86</v>
      </c>
      <c r="EL18" s="183">
        <v>8.48</v>
      </c>
      <c r="EM18" s="184">
        <v>2.5</v>
      </c>
      <c r="EN18" s="161">
        <v>634073</v>
      </c>
      <c r="EO18" s="387">
        <v>241086</v>
      </c>
      <c r="EP18" s="387">
        <v>682290</v>
      </c>
      <c r="EQ18" s="387">
        <v>506135</v>
      </c>
      <c r="ER18" s="387">
        <v>566953</v>
      </c>
      <c r="ES18" s="387">
        <v>433147</v>
      </c>
      <c r="ET18" s="389">
        <v>74.180000000000007</v>
      </c>
      <c r="EU18" s="171">
        <v>76.399101865586744</v>
      </c>
      <c r="EV18" s="387">
        <v>340076.35327635327</v>
      </c>
      <c r="EW18" s="387">
        <v>346014.82889733842</v>
      </c>
      <c r="EX18" s="388">
        <v>340076.35327635327</v>
      </c>
      <c r="EY18" s="388">
        <v>346014.82889733842</v>
      </c>
      <c r="EZ18" s="387">
        <v>269097.72079772083</v>
      </c>
      <c r="FA18" s="162">
        <v>279289.3536121673</v>
      </c>
      <c r="FB18" s="387">
        <v>634073.42614360014</v>
      </c>
      <c r="FC18" s="387">
        <v>241085.57385605038</v>
      </c>
      <c r="FD18" s="387">
        <v>99487.945923889973</v>
      </c>
      <c r="FE18" s="387">
        <v>75544.054076109998</v>
      </c>
      <c r="FF18" s="387">
        <v>114594.91601442901</v>
      </c>
      <c r="FG18" s="387">
        <v>60437.083985569989</v>
      </c>
      <c r="FH18" s="387">
        <v>131612.30774708095</v>
      </c>
      <c r="FI18" s="387">
        <v>43419.692252919027</v>
      </c>
      <c r="FJ18" s="387">
        <v>143996.13140505875</v>
      </c>
      <c r="FK18" s="387">
        <v>31035.868594940963</v>
      </c>
      <c r="FL18" s="387">
        <v>144382.12505314118</v>
      </c>
      <c r="FM18" s="162">
        <v>30648.874946509994</v>
      </c>
      <c r="FN18" s="389">
        <v>131.69999999999999</v>
      </c>
      <c r="FO18" s="389">
        <v>189.61</v>
      </c>
      <c r="FP18" s="389">
        <v>303.11</v>
      </c>
      <c r="FQ18" s="389">
        <v>463.96</v>
      </c>
      <c r="FR18" s="178">
        <v>471.08</v>
      </c>
      <c r="FS18" s="387">
        <v>944533</v>
      </c>
      <c r="FT18" s="387">
        <v>734531</v>
      </c>
      <c r="FU18" s="387">
        <v>340260</v>
      </c>
      <c r="FV18" s="387">
        <v>317068</v>
      </c>
      <c r="FW18" s="387">
        <v>596043</v>
      </c>
      <c r="FX18" s="387">
        <v>582885</v>
      </c>
      <c r="FY18" s="387">
        <v>800734</v>
      </c>
      <c r="FZ18" s="387">
        <v>799916</v>
      </c>
      <c r="GA18" s="387">
        <v>1036927</v>
      </c>
      <c r="GB18" s="387">
        <v>1018531</v>
      </c>
      <c r="GC18" s="387">
        <v>1676439</v>
      </c>
      <c r="GD18" s="162">
        <v>1682320</v>
      </c>
      <c r="GE18" s="387">
        <v>269097.72079772083</v>
      </c>
      <c r="GF18" s="162">
        <v>279289.3536121673</v>
      </c>
    </row>
    <row r="19" spans="1:188" ht="16.5" hidden="1" customHeight="1">
      <c r="A19" s="490" t="s">
        <v>39</v>
      </c>
      <c r="B19" s="491"/>
      <c r="C19" s="73">
        <v>1085</v>
      </c>
      <c r="D19" s="376">
        <v>1153</v>
      </c>
      <c r="E19" s="376">
        <v>739</v>
      </c>
      <c r="F19" s="376">
        <v>592</v>
      </c>
      <c r="G19" s="376">
        <v>707</v>
      </c>
      <c r="H19" s="376">
        <v>569</v>
      </c>
      <c r="I19" s="376">
        <v>31</v>
      </c>
      <c r="J19" s="376">
        <v>23</v>
      </c>
      <c r="K19" s="376">
        <v>346</v>
      </c>
      <c r="L19" s="376">
        <v>560</v>
      </c>
      <c r="M19" s="74">
        <v>44.477836213373401</v>
      </c>
      <c r="N19" s="378">
        <v>68.14</v>
      </c>
      <c r="O19" s="101">
        <v>51.4</v>
      </c>
      <c r="P19" s="378">
        <v>28.3</v>
      </c>
      <c r="Q19" s="378">
        <v>30.2</v>
      </c>
      <c r="R19" s="378">
        <v>94.7</v>
      </c>
      <c r="S19" s="378">
        <v>78.2</v>
      </c>
      <c r="T19" s="378">
        <v>76.5</v>
      </c>
      <c r="U19" s="378">
        <v>47.1</v>
      </c>
      <c r="V19" s="378">
        <v>12.8</v>
      </c>
      <c r="W19" s="101">
        <v>3.5</v>
      </c>
      <c r="X19" s="378">
        <v>61.3</v>
      </c>
      <c r="Y19" s="378">
        <v>59.1</v>
      </c>
      <c r="Z19" s="378">
        <v>74.5</v>
      </c>
      <c r="AA19" s="378">
        <v>50.6</v>
      </c>
      <c r="AB19" s="378">
        <v>54.5</v>
      </c>
      <c r="AC19" s="101">
        <v>33.5</v>
      </c>
      <c r="AD19" s="380">
        <v>69.900000000000006</v>
      </c>
      <c r="AE19" s="380">
        <v>66.099999999999994</v>
      </c>
      <c r="AF19" s="380">
        <v>63.2</v>
      </c>
      <c r="AG19" s="380">
        <v>60</v>
      </c>
      <c r="AH19" s="379">
        <v>85.9</v>
      </c>
      <c r="AI19" s="379">
        <v>68.8</v>
      </c>
      <c r="AJ19" s="379">
        <v>72</v>
      </c>
      <c r="AK19" s="379">
        <v>53.7</v>
      </c>
      <c r="AL19" s="379">
        <v>74.5</v>
      </c>
      <c r="AM19" s="379">
        <v>44</v>
      </c>
      <c r="AN19" s="379">
        <v>37.4</v>
      </c>
      <c r="AO19" s="90">
        <v>16.2</v>
      </c>
      <c r="AP19" s="115">
        <v>2.39</v>
      </c>
      <c r="AQ19" s="116">
        <v>0.69</v>
      </c>
      <c r="AR19" s="381">
        <v>27.39</v>
      </c>
      <c r="AS19" s="381">
        <v>12.71</v>
      </c>
      <c r="AT19" s="381">
        <v>0.02</v>
      </c>
      <c r="AU19" s="116">
        <v>0.01</v>
      </c>
      <c r="AV19" s="381">
        <v>20.27</v>
      </c>
      <c r="AW19" s="381">
        <v>11.56</v>
      </c>
      <c r="AX19" s="381">
        <v>0.23</v>
      </c>
      <c r="AY19" s="381">
        <v>0.05</v>
      </c>
      <c r="AZ19" s="381">
        <v>0.49</v>
      </c>
      <c r="BA19" s="381">
        <v>0.14000000000000001</v>
      </c>
      <c r="BB19" s="381">
        <v>6.38</v>
      </c>
      <c r="BC19" s="381">
        <v>0.95</v>
      </c>
      <c r="BD19" s="381">
        <v>25.63</v>
      </c>
      <c r="BE19" s="381">
        <v>31.19</v>
      </c>
      <c r="BF19" s="381">
        <v>8.23</v>
      </c>
      <c r="BG19" s="381">
        <v>8.94</v>
      </c>
      <c r="BH19" s="381">
        <v>2.34</v>
      </c>
      <c r="BI19" s="381">
        <v>0.65</v>
      </c>
      <c r="BJ19" s="381">
        <v>3.11</v>
      </c>
      <c r="BK19" s="381">
        <v>4</v>
      </c>
      <c r="BL19" s="381">
        <v>0.87</v>
      </c>
      <c r="BM19" s="381">
        <v>0.63</v>
      </c>
      <c r="BN19" s="381">
        <v>1.07</v>
      </c>
      <c r="BO19" s="381">
        <v>2.04</v>
      </c>
      <c r="BP19" s="381">
        <v>1.1599999999999999</v>
      </c>
      <c r="BQ19" s="381">
        <v>1.44</v>
      </c>
      <c r="BR19" s="381">
        <v>1.78</v>
      </c>
      <c r="BS19" s="381">
        <v>4.54</v>
      </c>
      <c r="BT19" s="381">
        <v>7.07</v>
      </c>
      <c r="BU19" s="117">
        <v>8.9499999999999993</v>
      </c>
      <c r="BV19" s="115">
        <v>1.98</v>
      </c>
      <c r="BW19" s="116">
        <v>0.49</v>
      </c>
      <c r="BX19" s="381">
        <v>4.55</v>
      </c>
      <c r="BY19" s="381">
        <v>5.84</v>
      </c>
      <c r="BZ19" s="381">
        <v>10.52</v>
      </c>
      <c r="CA19" s="381">
        <v>7.42</v>
      </c>
      <c r="CB19" s="381">
        <v>2.25</v>
      </c>
      <c r="CC19" s="381">
        <v>10.3</v>
      </c>
      <c r="CD19" s="381">
        <v>9.02</v>
      </c>
      <c r="CE19" s="381">
        <v>11.83</v>
      </c>
      <c r="CF19" s="381">
        <v>2.2799999999999998</v>
      </c>
      <c r="CG19" s="381">
        <v>0.56000000000000005</v>
      </c>
      <c r="CH19" s="381">
        <v>24.8</v>
      </c>
      <c r="CI19" s="117">
        <v>8.15</v>
      </c>
      <c r="CJ19" s="133">
        <v>13.42</v>
      </c>
      <c r="CK19" s="134">
        <v>3.9</v>
      </c>
      <c r="CL19" s="134">
        <v>4.5199999999999996</v>
      </c>
      <c r="CM19" s="134">
        <v>1.02</v>
      </c>
      <c r="CN19" s="134">
        <v>8.9</v>
      </c>
      <c r="CO19" s="134">
        <v>2.88</v>
      </c>
      <c r="CP19" s="134">
        <v>3.46</v>
      </c>
      <c r="CQ19" s="134">
        <v>4.53</v>
      </c>
      <c r="CR19" s="134">
        <v>36.35</v>
      </c>
      <c r="CS19" s="134">
        <v>31.36</v>
      </c>
      <c r="CT19" s="134">
        <v>2.1800000000000002</v>
      </c>
      <c r="CU19" s="135">
        <v>4.8</v>
      </c>
      <c r="CV19" s="146">
        <v>4.3</v>
      </c>
      <c r="CW19" s="385">
        <v>3.9</v>
      </c>
      <c r="CX19" s="380">
        <v>3.3</v>
      </c>
      <c r="CY19" s="380">
        <v>4.0999999999999996</v>
      </c>
      <c r="CZ19" s="380">
        <v>6.6</v>
      </c>
      <c r="DA19" s="380">
        <v>6.1</v>
      </c>
      <c r="DB19" s="379">
        <v>2.7</v>
      </c>
      <c r="DC19" s="379">
        <v>3.3</v>
      </c>
      <c r="DD19" s="379">
        <v>4.2</v>
      </c>
      <c r="DE19" s="379">
        <v>3.1</v>
      </c>
      <c r="DF19" s="379">
        <v>4.4000000000000004</v>
      </c>
      <c r="DG19" s="379">
        <v>2.8</v>
      </c>
      <c r="DH19" s="379">
        <v>2.5</v>
      </c>
      <c r="DI19" s="90">
        <v>0.7</v>
      </c>
      <c r="DJ19" s="150">
        <v>12.1</v>
      </c>
      <c r="DK19" s="386">
        <v>12.6</v>
      </c>
      <c r="DL19" s="386">
        <v>6.8</v>
      </c>
      <c r="DM19" s="386">
        <v>7.3</v>
      </c>
      <c r="DN19" s="386">
        <v>5.2</v>
      </c>
      <c r="DO19" s="386">
        <v>3.4</v>
      </c>
      <c r="DP19" s="386">
        <v>3.1</v>
      </c>
      <c r="DQ19" s="386">
        <v>1.9</v>
      </c>
      <c r="DR19" s="386">
        <v>4</v>
      </c>
      <c r="DS19" s="386">
        <v>2.6</v>
      </c>
      <c r="DT19" s="386">
        <v>2.1</v>
      </c>
      <c r="DU19" s="386">
        <v>0.7</v>
      </c>
      <c r="DV19" s="386">
        <v>2.4</v>
      </c>
      <c r="DW19" s="386">
        <v>2.1</v>
      </c>
      <c r="DX19" s="386">
        <v>2.2000000000000002</v>
      </c>
      <c r="DY19" s="386">
        <v>1.3</v>
      </c>
      <c r="DZ19" s="386">
        <v>1.5</v>
      </c>
      <c r="EA19" s="386">
        <v>0.2</v>
      </c>
      <c r="EB19" s="386">
        <v>0.3</v>
      </c>
      <c r="EC19" s="151" t="s">
        <v>346</v>
      </c>
      <c r="ED19" s="185">
        <v>1.5</v>
      </c>
      <c r="EE19" s="183">
        <v>0.89</v>
      </c>
      <c r="EF19" s="182">
        <v>14.95</v>
      </c>
      <c r="EG19" s="183">
        <v>14.73</v>
      </c>
      <c r="EH19" s="183">
        <v>0.42</v>
      </c>
      <c r="EI19" s="183">
        <v>29.76</v>
      </c>
      <c r="EJ19" s="183">
        <v>12.88</v>
      </c>
      <c r="EK19" s="183">
        <v>13.67</v>
      </c>
      <c r="EL19" s="183">
        <v>8.4499999999999993</v>
      </c>
      <c r="EM19" s="184">
        <v>2.77</v>
      </c>
      <c r="EN19" s="161">
        <v>653238</v>
      </c>
      <c r="EO19" s="387">
        <v>236751</v>
      </c>
      <c r="EP19" s="387">
        <v>681924</v>
      </c>
      <c r="EQ19" s="387">
        <v>505262</v>
      </c>
      <c r="ER19" s="387">
        <v>558063</v>
      </c>
      <c r="ES19" s="387">
        <v>429767</v>
      </c>
      <c r="ET19" s="389">
        <v>74.09</v>
      </c>
      <c r="EU19" s="171">
        <v>77.010480895526129</v>
      </c>
      <c r="EV19" s="387">
        <v>1193674</v>
      </c>
      <c r="EW19" s="387">
        <v>942563</v>
      </c>
      <c r="EX19" s="388">
        <v>341050</v>
      </c>
      <c r="EY19" s="388">
        <v>350395</v>
      </c>
      <c r="EZ19" s="387">
        <v>279104</v>
      </c>
      <c r="FA19" s="162">
        <v>296171</v>
      </c>
      <c r="FB19" s="387">
        <v>653238.00279214035</v>
      </c>
      <c r="FC19" s="387">
        <v>236750.99720789009</v>
      </c>
      <c r="FD19" s="387">
        <v>104476.76276548003</v>
      </c>
      <c r="FE19" s="387">
        <v>73521.237234519969</v>
      </c>
      <c r="FF19" s="387">
        <v>120203.17662921999</v>
      </c>
      <c r="FG19" s="387">
        <v>57794.823370780316</v>
      </c>
      <c r="FH19" s="387">
        <v>137253.6821307303</v>
      </c>
      <c r="FI19" s="387">
        <v>40744.317869269769</v>
      </c>
      <c r="FJ19" s="387">
        <v>144820.74252340882</v>
      </c>
      <c r="FK19" s="387">
        <v>33177.257476589992</v>
      </c>
      <c r="FL19" s="387">
        <v>146483.63874330098</v>
      </c>
      <c r="FM19" s="162">
        <v>31513.36125672999</v>
      </c>
      <c r="FN19" s="389">
        <v>142.1</v>
      </c>
      <c r="FO19" s="389">
        <v>207.98</v>
      </c>
      <c r="FP19" s="389">
        <v>336.87</v>
      </c>
      <c r="FQ19" s="389">
        <v>436.51</v>
      </c>
      <c r="FR19" s="178">
        <v>464.84</v>
      </c>
      <c r="FS19" s="387">
        <v>976864</v>
      </c>
      <c r="FT19" s="387">
        <v>796701</v>
      </c>
      <c r="FU19" s="387">
        <v>352985</v>
      </c>
      <c r="FV19" s="387">
        <v>339912</v>
      </c>
      <c r="FW19" s="387">
        <v>607724</v>
      </c>
      <c r="FX19" s="387">
        <v>607777</v>
      </c>
      <c r="FY19" s="387">
        <v>823041</v>
      </c>
      <c r="FZ19" s="387">
        <v>811519</v>
      </c>
      <c r="GA19" s="387">
        <v>1066089</v>
      </c>
      <c r="GB19" s="387">
        <v>1064362</v>
      </c>
      <c r="GC19" s="387">
        <v>1780668</v>
      </c>
      <c r="GD19" s="162">
        <v>1907927</v>
      </c>
      <c r="GE19" s="387">
        <v>279104</v>
      </c>
      <c r="GF19" s="162">
        <v>296171</v>
      </c>
    </row>
    <row r="20" spans="1:188" ht="16.5" hidden="1" customHeight="1">
      <c r="A20" s="490" t="s">
        <v>40</v>
      </c>
      <c r="B20" s="491"/>
      <c r="C20" s="73">
        <v>1097</v>
      </c>
      <c r="D20" s="376">
        <v>1164</v>
      </c>
      <c r="E20" s="376">
        <v>738</v>
      </c>
      <c r="F20" s="376">
        <v>600</v>
      </c>
      <c r="G20" s="376">
        <v>706</v>
      </c>
      <c r="H20" s="376">
        <v>579</v>
      </c>
      <c r="I20" s="376">
        <v>32</v>
      </c>
      <c r="J20" s="376">
        <v>21</v>
      </c>
      <c r="K20" s="376">
        <v>359</v>
      </c>
      <c r="L20" s="376">
        <v>564</v>
      </c>
      <c r="M20" s="74">
        <v>44.843049327354265</v>
      </c>
      <c r="N20" s="378">
        <v>67.3</v>
      </c>
      <c r="O20" s="101">
        <v>51.5</v>
      </c>
      <c r="P20" s="378">
        <v>28.2</v>
      </c>
      <c r="Q20" s="378">
        <v>29.1</v>
      </c>
      <c r="R20" s="378">
        <v>94.2</v>
      </c>
      <c r="S20" s="378">
        <v>77.900000000000006</v>
      </c>
      <c r="T20" s="378">
        <v>75.400000000000006</v>
      </c>
      <c r="U20" s="378">
        <v>49.4</v>
      </c>
      <c r="V20" s="378">
        <v>13.3</v>
      </c>
      <c r="W20" s="101">
        <v>3.4</v>
      </c>
      <c r="X20" s="378">
        <v>61.5</v>
      </c>
      <c r="Y20" s="378">
        <v>59.6</v>
      </c>
      <c r="Z20" s="378">
        <v>73.5</v>
      </c>
      <c r="AA20" s="378">
        <v>50.6</v>
      </c>
      <c r="AB20" s="378">
        <v>51.9</v>
      </c>
      <c r="AC20" s="101">
        <v>33.700000000000003</v>
      </c>
      <c r="AD20" s="380">
        <v>72.5</v>
      </c>
      <c r="AE20" s="380">
        <v>65.599999999999994</v>
      </c>
      <c r="AF20" s="380">
        <v>64</v>
      </c>
      <c r="AG20" s="380">
        <v>61.2</v>
      </c>
      <c r="AH20" s="379">
        <v>84</v>
      </c>
      <c r="AI20" s="379">
        <v>67.2</v>
      </c>
      <c r="AJ20" s="379">
        <v>71.400000000000006</v>
      </c>
      <c r="AK20" s="379">
        <v>53.1</v>
      </c>
      <c r="AL20" s="379">
        <v>71.400000000000006</v>
      </c>
      <c r="AM20" s="379">
        <v>41.3</v>
      </c>
      <c r="AN20" s="379">
        <v>34.200000000000003</v>
      </c>
      <c r="AO20" s="90">
        <v>15.1</v>
      </c>
      <c r="AP20" s="115">
        <v>2.38</v>
      </c>
      <c r="AQ20" s="116">
        <v>0.72</v>
      </c>
      <c r="AR20" s="381">
        <v>27.74</v>
      </c>
      <c r="AS20" s="381">
        <v>12.71</v>
      </c>
      <c r="AT20" s="381">
        <v>0.02</v>
      </c>
      <c r="AU20" s="116">
        <v>0</v>
      </c>
      <c r="AV20" s="381">
        <v>20.5</v>
      </c>
      <c r="AW20" s="381">
        <v>11.67</v>
      </c>
      <c r="AX20" s="381">
        <v>0.22</v>
      </c>
      <c r="AY20" s="381">
        <v>0.01</v>
      </c>
      <c r="AZ20" s="381">
        <v>0.51</v>
      </c>
      <c r="BA20" s="381">
        <v>0.12</v>
      </c>
      <c r="BB20" s="381">
        <v>6.48</v>
      </c>
      <c r="BC20" s="381">
        <v>0.9</v>
      </c>
      <c r="BD20" s="381">
        <v>24.82</v>
      </c>
      <c r="BE20" s="381">
        <v>31.64</v>
      </c>
      <c r="BF20" s="381">
        <v>7.8</v>
      </c>
      <c r="BG20" s="381">
        <v>9.0299999999999994</v>
      </c>
      <c r="BH20" s="381">
        <v>2.17</v>
      </c>
      <c r="BI20" s="381">
        <v>0.71</v>
      </c>
      <c r="BJ20" s="381">
        <v>2.99</v>
      </c>
      <c r="BK20" s="381">
        <v>3.9</v>
      </c>
      <c r="BL20" s="381">
        <v>0.76</v>
      </c>
      <c r="BM20" s="381">
        <v>0.74</v>
      </c>
      <c r="BN20" s="381">
        <v>1.08</v>
      </c>
      <c r="BO20" s="381">
        <v>2.2999999999999998</v>
      </c>
      <c r="BP20" s="381">
        <v>1.32</v>
      </c>
      <c r="BQ20" s="381">
        <v>1.72</v>
      </c>
      <c r="BR20" s="381">
        <v>1.79</v>
      </c>
      <c r="BS20" s="381">
        <v>4.3899999999999997</v>
      </c>
      <c r="BT20" s="381">
        <v>6.9099999999999993</v>
      </c>
      <c r="BU20" s="117">
        <v>8.8500000000000014</v>
      </c>
      <c r="BV20" s="115">
        <v>1.95</v>
      </c>
      <c r="BW20" s="116">
        <v>0.55000000000000004</v>
      </c>
      <c r="BX20" s="381">
        <v>4.47</v>
      </c>
      <c r="BY20" s="381">
        <v>6.04</v>
      </c>
      <c r="BZ20" s="381">
        <v>10.73</v>
      </c>
      <c r="CA20" s="381">
        <v>8.32</v>
      </c>
      <c r="CB20" s="381">
        <v>2.1</v>
      </c>
      <c r="CC20" s="381">
        <v>10.07</v>
      </c>
      <c r="CD20" s="381">
        <v>8.6199999999999992</v>
      </c>
      <c r="CE20" s="381">
        <v>11.65</v>
      </c>
      <c r="CF20" s="381">
        <v>2.2799999999999998</v>
      </c>
      <c r="CG20" s="381">
        <v>0.56000000000000005</v>
      </c>
      <c r="CH20" s="381">
        <v>24.78</v>
      </c>
      <c r="CI20" s="117">
        <v>7.86</v>
      </c>
      <c r="CJ20" s="133">
        <v>12.64</v>
      </c>
      <c r="CK20" s="134">
        <v>3.8</v>
      </c>
      <c r="CL20" s="134">
        <v>4.3</v>
      </c>
      <c r="CM20" s="134">
        <v>0.98</v>
      </c>
      <c r="CN20" s="134">
        <v>8.34</v>
      </c>
      <c r="CO20" s="134">
        <v>2.82</v>
      </c>
      <c r="CP20" s="134">
        <v>3.3</v>
      </c>
      <c r="CQ20" s="134">
        <v>4.43</v>
      </c>
      <c r="CR20" s="134">
        <v>36.869999999999997</v>
      </c>
      <c r="CS20" s="134">
        <v>32.28</v>
      </c>
      <c r="CT20" s="134">
        <v>2.13</v>
      </c>
      <c r="CU20" s="135">
        <v>4.5599999999999996</v>
      </c>
      <c r="CV20" s="146">
        <v>4.4000000000000004</v>
      </c>
      <c r="CW20" s="385">
        <v>3.4</v>
      </c>
      <c r="CX20" s="380">
        <v>3.5</v>
      </c>
      <c r="CY20" s="380">
        <v>3.2</v>
      </c>
      <c r="CZ20" s="380">
        <v>5.9</v>
      </c>
      <c r="DA20" s="380">
        <v>4.8</v>
      </c>
      <c r="DB20" s="379">
        <v>2.8</v>
      </c>
      <c r="DC20" s="379">
        <v>3</v>
      </c>
      <c r="DD20" s="379">
        <v>4.7</v>
      </c>
      <c r="DE20" s="379">
        <v>3.2</v>
      </c>
      <c r="DF20" s="379">
        <v>3.9</v>
      </c>
      <c r="DG20" s="379">
        <v>1.6</v>
      </c>
      <c r="DH20" s="379">
        <v>3.6</v>
      </c>
      <c r="DI20" s="90">
        <v>1</v>
      </c>
      <c r="DJ20" s="150">
        <v>12.7</v>
      </c>
      <c r="DK20" s="386">
        <v>11.6</v>
      </c>
      <c r="DL20" s="386">
        <v>6.9</v>
      </c>
      <c r="DM20" s="386">
        <v>6.8</v>
      </c>
      <c r="DN20" s="386">
        <v>3.6</v>
      </c>
      <c r="DO20" s="386">
        <v>3</v>
      </c>
      <c r="DP20" s="386">
        <v>4.4000000000000004</v>
      </c>
      <c r="DQ20" s="386">
        <v>1.8</v>
      </c>
      <c r="DR20" s="386">
        <v>3.4</v>
      </c>
      <c r="DS20" s="386">
        <v>2.6</v>
      </c>
      <c r="DT20" s="386">
        <v>2.7</v>
      </c>
      <c r="DU20" s="386">
        <v>1.1000000000000001</v>
      </c>
      <c r="DV20" s="386">
        <v>3.1</v>
      </c>
      <c r="DW20" s="386">
        <v>1</v>
      </c>
      <c r="DX20" s="386">
        <v>2.5</v>
      </c>
      <c r="DY20" s="386">
        <v>0.6</v>
      </c>
      <c r="DZ20" s="386">
        <v>2.4</v>
      </c>
      <c r="EA20" s="386">
        <v>1.4</v>
      </c>
      <c r="EB20" s="386">
        <v>0</v>
      </c>
      <c r="EC20" s="151">
        <v>0</v>
      </c>
      <c r="ED20" s="185">
        <v>0.99</v>
      </c>
      <c r="EE20" s="183">
        <v>0.93</v>
      </c>
      <c r="EF20" s="183">
        <v>14.4</v>
      </c>
      <c r="EG20" s="183">
        <v>14.34</v>
      </c>
      <c r="EH20" s="183">
        <v>0.43</v>
      </c>
      <c r="EI20" s="183">
        <v>30.02</v>
      </c>
      <c r="EJ20" s="183">
        <v>13.52</v>
      </c>
      <c r="EK20" s="183">
        <v>12.84</v>
      </c>
      <c r="EL20" s="183">
        <v>9.51</v>
      </c>
      <c r="EM20" s="184">
        <v>3.01</v>
      </c>
      <c r="EN20" s="161">
        <v>647846</v>
      </c>
      <c r="EO20" s="387">
        <v>256337</v>
      </c>
      <c r="EP20" s="387">
        <v>716044</v>
      </c>
      <c r="EQ20" s="387">
        <v>508198</v>
      </c>
      <c r="ER20" s="387">
        <v>592005</v>
      </c>
      <c r="ES20" s="387">
        <v>433207</v>
      </c>
      <c r="ET20" s="389">
        <v>70.97</v>
      </c>
      <c r="EU20" s="171">
        <v>73.176240065539986</v>
      </c>
      <c r="EV20" s="387">
        <v>1236480</v>
      </c>
      <c r="EW20" s="387">
        <v>940335</v>
      </c>
      <c r="EX20" s="388">
        <v>362604</v>
      </c>
      <c r="EY20" s="388">
        <v>374635</v>
      </c>
      <c r="EZ20" s="387">
        <v>299147</v>
      </c>
      <c r="FA20" s="162">
        <v>315779</v>
      </c>
      <c r="FB20" s="387">
        <v>647846.42795826087</v>
      </c>
      <c r="FC20" s="387">
        <v>256336.57204132937</v>
      </c>
      <c r="FD20" s="387">
        <v>100799.05235204007</v>
      </c>
      <c r="FE20" s="387">
        <v>80037.947647960245</v>
      </c>
      <c r="FF20" s="387">
        <v>122037.78929693054</v>
      </c>
      <c r="FG20" s="387">
        <v>58799.210703069817</v>
      </c>
      <c r="FH20" s="387">
        <v>132399.43112951974</v>
      </c>
      <c r="FI20" s="387">
        <v>48437.568870480005</v>
      </c>
      <c r="FJ20" s="387">
        <v>148317.7804625913</v>
      </c>
      <c r="FK20" s="387">
        <v>32519.219537410008</v>
      </c>
      <c r="FL20" s="387">
        <v>144292.37471717873</v>
      </c>
      <c r="FM20" s="162">
        <v>36542.625282410001</v>
      </c>
      <c r="FN20" s="389">
        <v>125.94</v>
      </c>
      <c r="FO20" s="389">
        <v>207.55</v>
      </c>
      <c r="FP20" s="389">
        <v>273.33999999999997</v>
      </c>
      <c r="FQ20" s="389">
        <v>456.1</v>
      </c>
      <c r="FR20" s="178">
        <v>394.86</v>
      </c>
      <c r="FS20" s="387">
        <v>1020092</v>
      </c>
      <c r="FT20" s="387">
        <v>792605</v>
      </c>
      <c r="FU20" s="387">
        <v>371792</v>
      </c>
      <c r="FV20" s="387">
        <v>343336</v>
      </c>
      <c r="FW20" s="387">
        <v>618051</v>
      </c>
      <c r="FX20" s="387">
        <v>600778</v>
      </c>
      <c r="FY20" s="387">
        <v>840147</v>
      </c>
      <c r="FZ20" s="387">
        <v>828433</v>
      </c>
      <c r="GA20" s="387">
        <v>1124136</v>
      </c>
      <c r="GB20" s="387">
        <v>1106297</v>
      </c>
      <c r="GC20" s="387">
        <v>1871177</v>
      </c>
      <c r="GD20" s="162">
        <v>1758636</v>
      </c>
      <c r="GE20" s="387">
        <v>299147</v>
      </c>
      <c r="GF20" s="162">
        <v>315779</v>
      </c>
    </row>
    <row r="21" spans="1:188" ht="16.5" customHeight="1">
      <c r="A21" s="490" t="s">
        <v>41</v>
      </c>
      <c r="B21" s="491"/>
      <c r="C21" s="73">
        <v>1110</v>
      </c>
      <c r="D21" s="376">
        <v>1180</v>
      </c>
      <c r="E21" s="376">
        <v>747</v>
      </c>
      <c r="F21" s="376">
        <v>604</v>
      </c>
      <c r="G21" s="376">
        <v>719</v>
      </c>
      <c r="H21" s="376">
        <v>582</v>
      </c>
      <c r="I21" s="376">
        <v>29</v>
      </c>
      <c r="J21" s="376">
        <v>22</v>
      </c>
      <c r="K21" s="376">
        <v>363</v>
      </c>
      <c r="L21" s="376">
        <v>576</v>
      </c>
      <c r="M21" s="74">
        <v>44.707623982235383</v>
      </c>
      <c r="N21" s="378">
        <v>67.3</v>
      </c>
      <c r="O21" s="101">
        <v>51.2</v>
      </c>
      <c r="P21" s="378">
        <v>28.7</v>
      </c>
      <c r="Q21" s="378">
        <v>29.2</v>
      </c>
      <c r="R21" s="378">
        <v>94.7</v>
      </c>
      <c r="S21" s="378">
        <v>78.7</v>
      </c>
      <c r="T21" s="378">
        <v>74.900000000000006</v>
      </c>
      <c r="U21" s="378">
        <v>48.3</v>
      </c>
      <c r="V21" s="378">
        <v>14.2</v>
      </c>
      <c r="W21" s="101">
        <v>3.9</v>
      </c>
      <c r="X21" s="378">
        <v>62.8</v>
      </c>
      <c r="Y21" s="378">
        <v>59.6</v>
      </c>
      <c r="Z21" s="378">
        <v>72.7</v>
      </c>
      <c r="AA21" s="378">
        <v>50.5</v>
      </c>
      <c r="AB21" s="378">
        <v>52.4</v>
      </c>
      <c r="AC21" s="101">
        <v>32.200000000000003</v>
      </c>
      <c r="AD21" s="380">
        <v>72.599999999999994</v>
      </c>
      <c r="AE21" s="380">
        <v>65.099999999999994</v>
      </c>
      <c r="AF21" s="380">
        <v>65</v>
      </c>
      <c r="AG21" s="380">
        <v>61.8</v>
      </c>
      <c r="AH21" s="379">
        <v>83.8</v>
      </c>
      <c r="AI21" s="379">
        <v>66</v>
      </c>
      <c r="AJ21" s="379">
        <v>72</v>
      </c>
      <c r="AK21" s="379">
        <v>51.4</v>
      </c>
      <c r="AL21" s="379">
        <v>69.3</v>
      </c>
      <c r="AM21" s="379">
        <v>38.5</v>
      </c>
      <c r="AN21" s="379">
        <v>32</v>
      </c>
      <c r="AO21" s="90">
        <v>14.4</v>
      </c>
      <c r="AP21" s="115">
        <v>2.5099999999999998</v>
      </c>
      <c r="AQ21" s="116">
        <v>0.72</v>
      </c>
      <c r="AR21" s="381">
        <v>27.1</v>
      </c>
      <c r="AS21" s="381">
        <v>12.33</v>
      </c>
      <c r="AT21" s="381">
        <v>0.02</v>
      </c>
      <c r="AU21" s="116">
        <v>0</v>
      </c>
      <c r="AV21" s="381">
        <v>19.649999999999999</v>
      </c>
      <c r="AW21" s="381">
        <v>11.22</v>
      </c>
      <c r="AX21" s="381">
        <v>0.21</v>
      </c>
      <c r="AY21" s="381">
        <v>0.04</v>
      </c>
      <c r="AZ21" s="381">
        <v>0.46</v>
      </c>
      <c r="BA21" s="381">
        <v>0.15</v>
      </c>
      <c r="BB21" s="381">
        <v>6.75</v>
      </c>
      <c r="BC21" s="381">
        <v>0.92</v>
      </c>
      <c r="BD21" s="381">
        <v>25.63</v>
      </c>
      <c r="BE21" s="381">
        <v>31.71</v>
      </c>
      <c r="BF21" s="381">
        <v>8.18</v>
      </c>
      <c r="BG21" s="381">
        <v>9.0500000000000007</v>
      </c>
      <c r="BH21" s="381">
        <v>2.2599999999999998</v>
      </c>
      <c r="BI21" s="381">
        <v>0.79</v>
      </c>
      <c r="BJ21" s="381">
        <v>3.19</v>
      </c>
      <c r="BK21" s="381">
        <v>3.91</v>
      </c>
      <c r="BL21" s="381">
        <v>0.89</v>
      </c>
      <c r="BM21" s="381">
        <v>0.82</v>
      </c>
      <c r="BN21" s="381">
        <v>1.1399999999999999</v>
      </c>
      <c r="BO21" s="381">
        <v>2.4300000000000002</v>
      </c>
      <c r="BP21" s="381">
        <v>1.2</v>
      </c>
      <c r="BQ21" s="381">
        <v>1.85</v>
      </c>
      <c r="BR21" s="381">
        <v>1.7</v>
      </c>
      <c r="BS21" s="381">
        <v>4.43</v>
      </c>
      <c r="BT21" s="381">
        <v>7.07</v>
      </c>
      <c r="BU21" s="117">
        <v>8.43</v>
      </c>
      <c r="BV21" s="115">
        <v>1.75</v>
      </c>
      <c r="BW21" s="116">
        <v>0.52</v>
      </c>
      <c r="BX21" s="381">
        <v>4.58</v>
      </c>
      <c r="BY21" s="381">
        <v>6.09</v>
      </c>
      <c r="BZ21" s="381">
        <v>10.51</v>
      </c>
      <c r="CA21" s="381">
        <v>8.74</v>
      </c>
      <c r="CB21" s="381">
        <v>1.95</v>
      </c>
      <c r="CC21" s="381">
        <v>9.7200000000000006</v>
      </c>
      <c r="CD21" s="381">
        <v>9.41</v>
      </c>
      <c r="CE21" s="381">
        <v>11.37</v>
      </c>
      <c r="CF21" s="381">
        <v>2.4300000000000002</v>
      </c>
      <c r="CG21" s="381">
        <v>0.56999999999999995</v>
      </c>
      <c r="CH21" s="381">
        <v>24.62</v>
      </c>
      <c r="CI21" s="117">
        <v>7.76</v>
      </c>
      <c r="CJ21" s="133">
        <v>12.65</v>
      </c>
      <c r="CK21" s="134">
        <v>3.52</v>
      </c>
      <c r="CL21" s="134">
        <v>4.07</v>
      </c>
      <c r="CM21" s="134">
        <v>0.8</v>
      </c>
      <c r="CN21" s="134">
        <v>8.58</v>
      </c>
      <c r="CO21" s="134">
        <v>2.72</v>
      </c>
      <c r="CP21" s="134">
        <v>3.07</v>
      </c>
      <c r="CQ21" s="134">
        <v>4.4000000000000004</v>
      </c>
      <c r="CR21" s="134">
        <v>37.5</v>
      </c>
      <c r="CS21" s="134">
        <v>32.36</v>
      </c>
      <c r="CT21" s="134">
        <v>2.02</v>
      </c>
      <c r="CU21" s="135">
        <v>4.4800000000000004</v>
      </c>
      <c r="CV21" s="146">
        <v>3.8</v>
      </c>
      <c r="CW21" s="385">
        <v>3.6</v>
      </c>
      <c r="CX21" s="380">
        <v>2.1</v>
      </c>
      <c r="CY21" s="380">
        <v>3.7</v>
      </c>
      <c r="CZ21" s="380">
        <v>5.6</v>
      </c>
      <c r="DA21" s="380">
        <v>5.4</v>
      </c>
      <c r="DB21" s="379">
        <v>3</v>
      </c>
      <c r="DC21" s="379">
        <v>2.2999999999999998</v>
      </c>
      <c r="DD21" s="379">
        <v>4.0999999999999996</v>
      </c>
      <c r="DE21" s="379">
        <v>3.3</v>
      </c>
      <c r="DF21" s="379">
        <v>3.4</v>
      </c>
      <c r="DG21" s="379">
        <v>2.1</v>
      </c>
      <c r="DH21" s="379">
        <v>2</v>
      </c>
      <c r="DI21" s="90">
        <v>1</v>
      </c>
      <c r="DJ21" s="150">
        <v>13.1</v>
      </c>
      <c r="DK21" s="386">
        <v>11.7</v>
      </c>
      <c r="DL21" s="386">
        <v>5.9</v>
      </c>
      <c r="DM21" s="386">
        <v>5.6</v>
      </c>
      <c r="DN21" s="386">
        <v>2.8</v>
      </c>
      <c r="DO21" s="386">
        <v>3.6</v>
      </c>
      <c r="DP21" s="386">
        <v>4.0999999999999996</v>
      </c>
      <c r="DQ21" s="386">
        <v>3.8</v>
      </c>
      <c r="DR21" s="386">
        <v>2.5</v>
      </c>
      <c r="DS21" s="386">
        <v>2.6</v>
      </c>
      <c r="DT21" s="386">
        <v>2.7</v>
      </c>
      <c r="DU21" s="386">
        <v>0.7</v>
      </c>
      <c r="DV21" s="386">
        <v>2.7</v>
      </c>
      <c r="DW21" s="386">
        <v>1.9</v>
      </c>
      <c r="DX21" s="386">
        <v>1.6</v>
      </c>
      <c r="DY21" s="386">
        <v>0.7</v>
      </c>
      <c r="DZ21" s="386">
        <v>1.7</v>
      </c>
      <c r="EA21" s="386">
        <v>0.7</v>
      </c>
      <c r="EB21" s="386">
        <v>0.2</v>
      </c>
      <c r="EC21" s="151">
        <v>0.3</v>
      </c>
      <c r="ED21" s="185">
        <v>1.1499999999999999</v>
      </c>
      <c r="EE21" s="183">
        <v>0.76</v>
      </c>
      <c r="EF21" s="183">
        <v>13.97</v>
      </c>
      <c r="EG21" s="183">
        <v>14.26</v>
      </c>
      <c r="EH21" s="183">
        <v>0.43</v>
      </c>
      <c r="EI21" s="183">
        <v>30.76</v>
      </c>
      <c r="EJ21" s="183">
        <v>13.47</v>
      </c>
      <c r="EK21" s="183">
        <v>12.39</v>
      </c>
      <c r="EL21" s="183">
        <v>9.6300000000000008</v>
      </c>
      <c r="EM21" s="184">
        <v>3.2</v>
      </c>
      <c r="EN21" s="161">
        <v>630582</v>
      </c>
      <c r="EO21" s="387">
        <v>289613</v>
      </c>
      <c r="EP21" s="387">
        <v>704081</v>
      </c>
      <c r="EQ21" s="387">
        <v>546398</v>
      </c>
      <c r="ER21" s="387">
        <v>583724</v>
      </c>
      <c r="ES21" s="387">
        <v>465274</v>
      </c>
      <c r="ET21" s="389">
        <v>77.599999999999994</v>
      </c>
      <c r="EU21" s="171">
        <v>79.707875639857193</v>
      </c>
      <c r="EV21" s="387">
        <v>1258173</v>
      </c>
      <c r="EW21" s="387">
        <v>975422</v>
      </c>
      <c r="EX21" s="388">
        <v>371142</v>
      </c>
      <c r="EY21" s="388">
        <v>391736</v>
      </c>
      <c r="EZ21" s="387">
        <v>305870</v>
      </c>
      <c r="FA21" s="162">
        <v>331261</v>
      </c>
      <c r="FB21" s="387">
        <v>630582.45073634863</v>
      </c>
      <c r="FC21" s="387">
        <v>289612.54926402983</v>
      </c>
      <c r="FD21" s="387">
        <v>92678.698031450054</v>
      </c>
      <c r="FE21" s="387">
        <v>91360.301968550251</v>
      </c>
      <c r="FF21" s="387">
        <v>118202.70947406998</v>
      </c>
      <c r="FG21" s="387">
        <v>65836.29052592974</v>
      </c>
      <c r="FH21" s="387">
        <v>130366.76166174994</v>
      </c>
      <c r="FI21" s="387">
        <v>53672.238338250594</v>
      </c>
      <c r="FJ21" s="387">
        <v>145716.43627043994</v>
      </c>
      <c r="FK21" s="387">
        <v>38322.563729560447</v>
      </c>
      <c r="FL21" s="387">
        <v>143617.8452986402</v>
      </c>
      <c r="FM21" s="162">
        <v>40421.154701738989</v>
      </c>
      <c r="FN21" s="389">
        <v>101.44</v>
      </c>
      <c r="FO21" s="389">
        <v>179.54</v>
      </c>
      <c r="FP21" s="389">
        <v>242.9</v>
      </c>
      <c r="FQ21" s="389">
        <v>380.23</v>
      </c>
      <c r="FR21" s="178">
        <v>355.31</v>
      </c>
      <c r="FS21" s="387">
        <v>1036898.3079038617</v>
      </c>
      <c r="FT21" s="387">
        <v>824839.49607315916</v>
      </c>
      <c r="FU21" s="387">
        <v>361305.26985182136</v>
      </c>
      <c r="FV21" s="387">
        <v>352450.32522329857</v>
      </c>
      <c r="FW21" s="387">
        <v>603589.2636268473</v>
      </c>
      <c r="FX21" s="387">
        <v>600906.6582866098</v>
      </c>
      <c r="FY21" s="387">
        <v>843215.8340306246</v>
      </c>
      <c r="FZ21" s="387">
        <v>827557.05620867328</v>
      </c>
      <c r="GA21" s="387">
        <v>1119976.5597374225</v>
      </c>
      <c r="GB21" s="387">
        <v>1117469.3211405752</v>
      </c>
      <c r="GC21" s="387">
        <v>1921017.3816556539</v>
      </c>
      <c r="GD21" s="162">
        <v>1976225.258061718</v>
      </c>
      <c r="GE21" s="387">
        <v>208730</v>
      </c>
      <c r="GF21" s="162">
        <v>159102</v>
      </c>
    </row>
    <row r="22" spans="1:188" ht="16.5" customHeight="1">
      <c r="A22" s="490" t="s">
        <v>42</v>
      </c>
      <c r="B22" s="491"/>
      <c r="C22" s="73">
        <v>1122</v>
      </c>
      <c r="D22" s="376">
        <v>1196</v>
      </c>
      <c r="E22" s="376">
        <v>752</v>
      </c>
      <c r="F22" s="376">
        <v>608</v>
      </c>
      <c r="G22" s="376">
        <v>726</v>
      </c>
      <c r="H22" s="376">
        <v>581</v>
      </c>
      <c r="I22" s="376">
        <v>26</v>
      </c>
      <c r="J22" s="376">
        <v>26</v>
      </c>
      <c r="K22" s="376">
        <v>370</v>
      </c>
      <c r="L22" s="376">
        <v>589</v>
      </c>
      <c r="M22" s="74">
        <v>44.705882352941181</v>
      </c>
      <c r="N22" s="378">
        <v>67</v>
      </c>
      <c r="O22" s="101">
        <v>50.8</v>
      </c>
      <c r="P22" s="378">
        <v>29.9</v>
      </c>
      <c r="Q22" s="378">
        <v>27.4</v>
      </c>
      <c r="R22" s="378">
        <v>94.2</v>
      </c>
      <c r="S22" s="378">
        <v>79.7</v>
      </c>
      <c r="T22" s="378">
        <v>74.7</v>
      </c>
      <c r="U22" s="378">
        <v>48.2</v>
      </c>
      <c r="V22" s="378">
        <v>13.8</v>
      </c>
      <c r="W22" s="101">
        <v>3.4</v>
      </c>
      <c r="X22" s="378">
        <v>63.7</v>
      </c>
      <c r="Y22" s="378">
        <v>60.2</v>
      </c>
      <c r="Z22" s="378">
        <v>71.5</v>
      </c>
      <c r="AA22" s="378">
        <v>48.7</v>
      </c>
      <c r="AB22" s="378">
        <v>53.1</v>
      </c>
      <c r="AC22" s="101">
        <v>33.6</v>
      </c>
      <c r="AD22" s="380">
        <v>71.400000000000006</v>
      </c>
      <c r="AE22" s="380">
        <v>66.7</v>
      </c>
      <c r="AF22" s="380">
        <v>64.8</v>
      </c>
      <c r="AG22" s="380">
        <v>59.5</v>
      </c>
      <c r="AH22" s="379">
        <v>83.2</v>
      </c>
      <c r="AI22" s="379">
        <v>66</v>
      </c>
      <c r="AJ22" s="379">
        <v>72</v>
      </c>
      <c r="AK22" s="379">
        <v>51</v>
      </c>
      <c r="AL22" s="379">
        <v>67.400000000000006</v>
      </c>
      <c r="AM22" s="379">
        <v>38.200000000000003</v>
      </c>
      <c r="AN22" s="379">
        <v>30.5</v>
      </c>
      <c r="AO22" s="90">
        <v>13.6</v>
      </c>
      <c r="AP22" s="118">
        <v>2.6013771996939554</v>
      </c>
      <c r="AQ22" s="119">
        <v>0.75</v>
      </c>
      <c r="AR22" s="382">
        <v>26.72</v>
      </c>
      <c r="AS22" s="382">
        <v>12.04</v>
      </c>
      <c r="AT22" s="382">
        <v>0.02</v>
      </c>
      <c r="AU22" s="119">
        <v>0.01</v>
      </c>
      <c r="AV22" s="382">
        <v>19.48</v>
      </c>
      <c r="AW22" s="382">
        <v>11.01</v>
      </c>
      <c r="AX22" s="382">
        <v>0.19</v>
      </c>
      <c r="AY22" s="382">
        <v>0.04</v>
      </c>
      <c r="AZ22" s="382">
        <v>0.45</v>
      </c>
      <c r="BA22" s="382">
        <v>0.15</v>
      </c>
      <c r="BB22" s="382">
        <v>6.5799540933435345</v>
      </c>
      <c r="BC22" s="382">
        <v>0.84162203519510326</v>
      </c>
      <c r="BD22" s="382">
        <v>26.21</v>
      </c>
      <c r="BE22" s="382">
        <v>31.67</v>
      </c>
      <c r="BF22" s="382">
        <v>8.31</v>
      </c>
      <c r="BG22" s="382">
        <v>8.67</v>
      </c>
      <c r="BH22" s="382">
        <v>2.38</v>
      </c>
      <c r="BI22" s="382">
        <v>0.72</v>
      </c>
      <c r="BJ22" s="382">
        <v>3.28</v>
      </c>
      <c r="BK22" s="382">
        <v>3.84</v>
      </c>
      <c r="BL22" s="382">
        <v>0.91</v>
      </c>
      <c r="BM22" s="382">
        <v>0.84162203519510326</v>
      </c>
      <c r="BN22" s="382">
        <v>1.17</v>
      </c>
      <c r="BO22" s="382">
        <v>2.17</v>
      </c>
      <c r="BP22" s="382">
        <v>1.27</v>
      </c>
      <c r="BQ22" s="382">
        <v>2.0299999999999998</v>
      </c>
      <c r="BR22" s="382">
        <v>1.4537107880642692</v>
      </c>
      <c r="BS22" s="382">
        <v>4.4376434583014541</v>
      </c>
      <c r="BT22" s="382">
        <f>BD22-BF22-BH22-BJ22-BL22-BN22-BP22-BR22</f>
        <v>7.4362892119357316</v>
      </c>
      <c r="BU22" s="120">
        <f>BE22-BG22-BI22-BK22-BM22-BO22-BQ22-BS22</f>
        <v>8.9607345065034423</v>
      </c>
      <c r="BV22" s="118">
        <v>1.47</v>
      </c>
      <c r="BW22" s="119">
        <v>0.4</v>
      </c>
      <c r="BX22" s="382">
        <v>4.68</v>
      </c>
      <c r="BY22" s="382">
        <v>6.52</v>
      </c>
      <c r="BZ22" s="382">
        <v>10.711553175210405</v>
      </c>
      <c r="CA22" s="382">
        <v>8.7222647283856158</v>
      </c>
      <c r="CB22" s="382">
        <v>1.9892884468247896</v>
      </c>
      <c r="CC22" s="382">
        <v>9.73</v>
      </c>
      <c r="CD22" s="382">
        <v>9.4</v>
      </c>
      <c r="CE22" s="382">
        <v>10.75</v>
      </c>
      <c r="CF22" s="382">
        <v>2.5299999999999998</v>
      </c>
      <c r="CG22" s="382">
        <v>0.61208875286916598</v>
      </c>
      <c r="CH22" s="382">
        <v>24.75</v>
      </c>
      <c r="CI22" s="120">
        <v>7.74</v>
      </c>
      <c r="CJ22" s="136">
        <v>12.96</v>
      </c>
      <c r="CK22" s="383">
        <v>3.5960214231063503</v>
      </c>
      <c r="CL22" s="383">
        <v>3.88</v>
      </c>
      <c r="CM22" s="383">
        <v>0.8</v>
      </c>
      <c r="CN22" s="383">
        <v>9.08</v>
      </c>
      <c r="CO22" s="383">
        <v>2.8</v>
      </c>
      <c r="CP22" s="383">
        <v>3.23</v>
      </c>
      <c r="CQ22" s="383">
        <v>4.6399999999999997</v>
      </c>
      <c r="CR22" s="383">
        <v>37.19</v>
      </c>
      <c r="CS22" s="383">
        <v>31.76</v>
      </c>
      <c r="CT22" s="383">
        <v>2.15</v>
      </c>
      <c r="CU22" s="137">
        <v>4.47</v>
      </c>
      <c r="CV22" s="146">
        <v>3.5</v>
      </c>
      <c r="CW22" s="385">
        <v>4.3</v>
      </c>
      <c r="CX22" s="380">
        <v>4</v>
      </c>
      <c r="CY22" s="380">
        <v>4.9000000000000004</v>
      </c>
      <c r="CZ22" s="380">
        <v>5.4</v>
      </c>
      <c r="DA22" s="380">
        <v>6.1</v>
      </c>
      <c r="DB22" s="379">
        <v>3.2</v>
      </c>
      <c r="DC22" s="379">
        <v>2.7</v>
      </c>
      <c r="DD22" s="379">
        <v>3.1</v>
      </c>
      <c r="DE22" s="379">
        <v>4.0999999999999996</v>
      </c>
      <c r="DF22" s="379">
        <v>2.7</v>
      </c>
      <c r="DG22" s="379">
        <v>1.5</v>
      </c>
      <c r="DH22" s="379">
        <v>0.3</v>
      </c>
      <c r="DI22" s="90">
        <v>1.4</v>
      </c>
      <c r="DJ22" s="150">
        <v>9.6999999999999993</v>
      </c>
      <c r="DK22" s="386">
        <v>12.6</v>
      </c>
      <c r="DL22" s="386">
        <v>6.9</v>
      </c>
      <c r="DM22" s="386">
        <v>7.2</v>
      </c>
      <c r="DN22" s="386">
        <v>3.3</v>
      </c>
      <c r="DO22" s="386">
        <v>3.8</v>
      </c>
      <c r="DP22" s="386">
        <v>3.3</v>
      </c>
      <c r="DQ22" s="386">
        <v>4.5</v>
      </c>
      <c r="DR22" s="386">
        <v>1.6</v>
      </c>
      <c r="DS22" s="386">
        <v>3</v>
      </c>
      <c r="DT22" s="386">
        <v>3.4</v>
      </c>
      <c r="DU22" s="386">
        <v>1.3</v>
      </c>
      <c r="DV22" s="386">
        <v>1.4</v>
      </c>
      <c r="DW22" s="386">
        <v>2.9</v>
      </c>
      <c r="DX22" s="386">
        <v>1.6</v>
      </c>
      <c r="DY22" s="386">
        <v>1.5</v>
      </c>
      <c r="DZ22" s="386">
        <v>0.8</v>
      </c>
      <c r="EA22" s="386">
        <v>0.1</v>
      </c>
      <c r="EB22" s="386">
        <f>EC22-DY26</f>
        <v>-0.59999999999999987</v>
      </c>
      <c r="EC22" s="151">
        <v>1.3</v>
      </c>
      <c r="ED22" s="185">
        <v>1.4</v>
      </c>
      <c r="EE22" s="183">
        <v>0.78</v>
      </c>
      <c r="EF22" s="183">
        <v>14.03</v>
      </c>
      <c r="EG22" s="183">
        <v>14.28</v>
      </c>
      <c r="EH22" s="183">
        <v>0.35</v>
      </c>
      <c r="EI22" s="183">
        <v>30.47</v>
      </c>
      <c r="EJ22" s="183">
        <v>13.28</v>
      </c>
      <c r="EK22" s="183">
        <v>12.66</v>
      </c>
      <c r="EL22" s="183">
        <v>9.52</v>
      </c>
      <c r="EM22" s="184">
        <v>3.22</v>
      </c>
      <c r="EN22" s="161">
        <v>634907.94420178933</v>
      </c>
      <c r="EO22" s="387">
        <v>298852.05579831963</v>
      </c>
      <c r="EP22" s="387">
        <v>722295.4407998051</v>
      </c>
      <c r="EQ22" s="387">
        <v>545875.87557355012</v>
      </c>
      <c r="ER22" s="387">
        <v>598727.74871345691</v>
      </c>
      <c r="ES22" s="387">
        <v>466038.25046028092</v>
      </c>
      <c r="ET22" s="389">
        <v>75.58</v>
      </c>
      <c r="EU22" s="171">
        <v>77.838091095944932</v>
      </c>
      <c r="EV22" s="387">
        <v>1212241</v>
      </c>
      <c r="EW22" s="387">
        <v>987542</v>
      </c>
      <c r="EX22" s="388">
        <v>381208</v>
      </c>
      <c r="EY22" s="388">
        <v>404730</v>
      </c>
      <c r="EZ22" s="387">
        <v>314043.57392438105</v>
      </c>
      <c r="FA22" s="162">
        <v>345760.48476581409</v>
      </c>
      <c r="FB22" s="387">
        <v>634907.94420178933</v>
      </c>
      <c r="FC22" s="387">
        <v>298852.05579831963</v>
      </c>
      <c r="FD22" s="387">
        <v>102692.14665121021</v>
      </c>
      <c r="FE22" s="387">
        <v>84059.853348790042</v>
      </c>
      <c r="FF22" s="387">
        <v>105806.4635873997</v>
      </c>
      <c r="FG22" s="387">
        <v>80945.536412600224</v>
      </c>
      <c r="FH22" s="387">
        <v>138294.15794354066</v>
      </c>
      <c r="FI22" s="387">
        <v>48457.842056459798</v>
      </c>
      <c r="FJ22" s="387">
        <v>146768.52371134917</v>
      </c>
      <c r="FK22" s="387">
        <v>39983.476288650498</v>
      </c>
      <c r="FL22" s="387">
        <v>141346.65230828989</v>
      </c>
      <c r="FM22" s="162">
        <v>45405.34769181953</v>
      </c>
      <c r="FN22" s="389">
        <v>122.17</v>
      </c>
      <c r="FO22" s="389">
        <v>130.71</v>
      </c>
      <c r="FP22" s="389">
        <v>285.39</v>
      </c>
      <c r="FQ22" s="389">
        <v>367.08</v>
      </c>
      <c r="FR22" s="178">
        <v>311.3</v>
      </c>
      <c r="FS22" s="387">
        <v>998658.56507953187</v>
      </c>
      <c r="FT22" s="387">
        <v>843655.58282858634</v>
      </c>
      <c r="FU22" s="387">
        <v>356050.33412198559</v>
      </c>
      <c r="FV22" s="387">
        <v>331868.75705446309</v>
      </c>
      <c r="FW22" s="387">
        <v>599587.19583233609</v>
      </c>
      <c r="FX22" s="387">
        <v>596960.32686620916</v>
      </c>
      <c r="FY22" s="387">
        <v>828426.93856176187</v>
      </c>
      <c r="FZ22" s="387">
        <v>825956.53917180898</v>
      </c>
      <c r="GA22" s="387">
        <v>1094857.3110366627</v>
      </c>
      <c r="GB22" s="387">
        <v>1089724.4435229632</v>
      </c>
      <c r="GC22" s="387">
        <v>1830926.1751594534</v>
      </c>
      <c r="GD22" s="162">
        <v>2033131.6488732379</v>
      </c>
      <c r="GE22" s="387">
        <v>186764</v>
      </c>
      <c r="GF22" s="162">
        <v>165641</v>
      </c>
    </row>
    <row r="23" spans="1:188" ht="16.5" customHeight="1">
      <c r="A23" s="490" t="s">
        <v>43</v>
      </c>
      <c r="B23" s="491"/>
      <c r="C23" s="73">
        <v>1130</v>
      </c>
      <c r="D23" s="376">
        <v>1210</v>
      </c>
      <c r="E23" s="376">
        <v>751</v>
      </c>
      <c r="F23" s="376">
        <v>608</v>
      </c>
      <c r="G23" s="376">
        <v>723</v>
      </c>
      <c r="H23" s="376">
        <v>586</v>
      </c>
      <c r="I23" s="376">
        <v>28</v>
      </c>
      <c r="J23" s="376">
        <v>22</v>
      </c>
      <c r="K23" s="376">
        <v>379</v>
      </c>
      <c r="L23" s="376">
        <v>602</v>
      </c>
      <c r="M23" s="74">
        <v>44.738778513612957</v>
      </c>
      <c r="N23" s="378">
        <v>66.400000000000006</v>
      </c>
      <c r="O23" s="101">
        <v>50.3</v>
      </c>
      <c r="P23" s="378">
        <v>29.4</v>
      </c>
      <c r="Q23" s="378">
        <v>29.1</v>
      </c>
      <c r="R23" s="378">
        <v>94.9</v>
      </c>
      <c r="S23" s="378">
        <v>78.8</v>
      </c>
      <c r="T23" s="378">
        <v>74</v>
      </c>
      <c r="U23" s="378">
        <v>48.2</v>
      </c>
      <c r="V23" s="378">
        <v>11.7</v>
      </c>
      <c r="W23" s="101">
        <v>2.9</v>
      </c>
      <c r="X23" s="378">
        <v>64.599999999999994</v>
      </c>
      <c r="Y23" s="378">
        <v>61.1</v>
      </c>
      <c r="Z23" s="378">
        <v>69.900000000000006</v>
      </c>
      <c r="AA23" s="378">
        <v>47.9</v>
      </c>
      <c r="AB23" s="378">
        <v>51.4</v>
      </c>
      <c r="AC23" s="101">
        <v>29.7</v>
      </c>
      <c r="AD23" s="380">
        <v>68.5</v>
      </c>
      <c r="AE23" s="380">
        <v>67</v>
      </c>
      <c r="AF23" s="380">
        <v>62.3</v>
      </c>
      <c r="AG23" s="380">
        <v>57.9</v>
      </c>
      <c r="AH23" s="379">
        <v>81</v>
      </c>
      <c r="AI23" s="379">
        <v>65.8</v>
      </c>
      <c r="AJ23" s="379">
        <v>72.900000000000006</v>
      </c>
      <c r="AK23" s="379">
        <v>51.2</v>
      </c>
      <c r="AL23" s="379">
        <v>68.599999999999994</v>
      </c>
      <c r="AM23" s="379">
        <v>39.6</v>
      </c>
      <c r="AN23" s="379">
        <v>27.6</v>
      </c>
      <c r="AO23" s="90">
        <v>11.7</v>
      </c>
      <c r="AP23" s="115">
        <v>2.2599999999999998</v>
      </c>
      <c r="AQ23" s="116">
        <v>0.68</v>
      </c>
      <c r="AR23" s="381">
        <v>27</v>
      </c>
      <c r="AS23" s="381">
        <v>11.91</v>
      </c>
      <c r="AT23" s="381">
        <v>0.02</v>
      </c>
      <c r="AU23" s="116">
        <v>0.01</v>
      </c>
      <c r="AV23" s="381">
        <v>19.739999999999998</v>
      </c>
      <c r="AW23" s="381">
        <v>10.94</v>
      </c>
      <c r="AX23" s="381">
        <v>0.17</v>
      </c>
      <c r="AY23" s="381">
        <v>0.03</v>
      </c>
      <c r="AZ23" s="381">
        <v>0.51</v>
      </c>
      <c r="BA23" s="381">
        <v>0.16</v>
      </c>
      <c r="BB23" s="381">
        <v>6.55</v>
      </c>
      <c r="BC23" s="381">
        <v>0.78</v>
      </c>
      <c r="BD23" s="381">
        <v>25.98</v>
      </c>
      <c r="BE23" s="381">
        <v>32.17</v>
      </c>
      <c r="BF23" s="381">
        <v>7.74</v>
      </c>
      <c r="BG23" s="381">
        <v>9.02</v>
      </c>
      <c r="BH23" s="381">
        <v>2.64</v>
      </c>
      <c r="BI23" s="381">
        <v>0.72</v>
      </c>
      <c r="BJ23" s="381">
        <v>3.1</v>
      </c>
      <c r="BK23" s="381">
        <v>3.74</v>
      </c>
      <c r="BL23" s="381">
        <v>0.84</v>
      </c>
      <c r="BM23" s="381">
        <v>0.78</v>
      </c>
      <c r="BN23" s="381">
        <v>1.17</v>
      </c>
      <c r="BO23" s="381">
        <v>2.25</v>
      </c>
      <c r="BP23" s="381">
        <v>1.33</v>
      </c>
      <c r="BQ23" s="381">
        <v>2.1</v>
      </c>
      <c r="BR23" s="381">
        <v>1.51</v>
      </c>
      <c r="BS23" s="381">
        <v>4.45</v>
      </c>
      <c r="BT23" s="381">
        <v>7.65</v>
      </c>
      <c r="BU23" s="117">
        <v>9.11</v>
      </c>
      <c r="BV23" s="115">
        <v>1.36</v>
      </c>
      <c r="BW23" s="116">
        <v>0.4</v>
      </c>
      <c r="BX23" s="381">
        <v>4.43</v>
      </c>
      <c r="BY23" s="381">
        <v>6.48</v>
      </c>
      <c r="BZ23" s="381">
        <v>10.72</v>
      </c>
      <c r="CA23" s="381">
        <v>9.18</v>
      </c>
      <c r="CB23" s="381">
        <v>2.16</v>
      </c>
      <c r="CC23" s="381">
        <v>9.68</v>
      </c>
      <c r="CD23" s="381">
        <v>9.1300000000000008</v>
      </c>
      <c r="CE23" s="381">
        <v>11.05</v>
      </c>
      <c r="CF23" s="381">
        <v>2.1800000000000002</v>
      </c>
      <c r="CG23" s="381">
        <v>0.56000000000000005</v>
      </c>
      <c r="CH23" s="381">
        <v>25.26</v>
      </c>
      <c r="CI23" s="117">
        <v>7.41</v>
      </c>
      <c r="CJ23" s="133">
        <v>12.03</v>
      </c>
      <c r="CK23" s="134">
        <v>3.95</v>
      </c>
      <c r="CL23" s="134">
        <v>3.72</v>
      </c>
      <c r="CM23" s="134">
        <v>0.96</v>
      </c>
      <c r="CN23" s="134">
        <v>8.31</v>
      </c>
      <c r="CO23" s="134">
        <v>2.99</v>
      </c>
      <c r="CP23" s="134">
        <v>3.6</v>
      </c>
      <c r="CQ23" s="134">
        <v>4.66</v>
      </c>
      <c r="CR23" s="134">
        <v>37.61</v>
      </c>
      <c r="CS23" s="134">
        <v>31.87</v>
      </c>
      <c r="CT23" s="134">
        <v>2</v>
      </c>
      <c r="CU23" s="135">
        <v>4.28</v>
      </c>
      <c r="CV23" s="146">
        <v>3.7</v>
      </c>
      <c r="CW23" s="385">
        <v>3.7</v>
      </c>
      <c r="CX23" s="380">
        <v>2.4</v>
      </c>
      <c r="CY23" s="380">
        <v>0.6</v>
      </c>
      <c r="CZ23" s="380">
        <v>5.5</v>
      </c>
      <c r="DA23" s="380">
        <v>6.1</v>
      </c>
      <c r="DB23" s="379">
        <v>2.8</v>
      </c>
      <c r="DC23" s="379">
        <v>1.8</v>
      </c>
      <c r="DD23" s="379">
        <v>3.2</v>
      </c>
      <c r="DE23" s="379">
        <v>3.8</v>
      </c>
      <c r="DF23" s="379">
        <v>4.3</v>
      </c>
      <c r="DG23" s="379">
        <v>1.1000000000000001</v>
      </c>
      <c r="DH23" s="379">
        <v>3</v>
      </c>
      <c r="DI23" s="90">
        <v>2.2999999999999998</v>
      </c>
      <c r="DJ23" s="150">
        <v>10.7</v>
      </c>
      <c r="DK23" s="386">
        <v>12.1</v>
      </c>
      <c r="DL23" s="386">
        <v>6</v>
      </c>
      <c r="DM23" s="386">
        <v>6.4</v>
      </c>
      <c r="DN23" s="386">
        <v>4.2</v>
      </c>
      <c r="DO23" s="386">
        <v>3.6</v>
      </c>
      <c r="DP23" s="386">
        <v>4.5</v>
      </c>
      <c r="DQ23" s="386">
        <v>2.6</v>
      </c>
      <c r="DR23" s="386">
        <v>1.7</v>
      </c>
      <c r="DS23" s="386">
        <v>1.1000000000000001</v>
      </c>
      <c r="DT23" s="386">
        <v>2.2000000000000002</v>
      </c>
      <c r="DU23" s="386">
        <v>2.6</v>
      </c>
      <c r="DV23" s="386">
        <v>1.9</v>
      </c>
      <c r="DW23" s="386">
        <v>1.5</v>
      </c>
      <c r="DX23" s="386">
        <v>1.2</v>
      </c>
      <c r="DY23" s="386">
        <v>1.3</v>
      </c>
      <c r="DZ23" s="386">
        <v>2.1</v>
      </c>
      <c r="EA23" s="386">
        <v>1.2</v>
      </c>
      <c r="EB23" s="386">
        <v>0.1</v>
      </c>
      <c r="EC23" s="151">
        <v>0</v>
      </c>
      <c r="ED23" s="185">
        <v>0.94</v>
      </c>
      <c r="EE23" s="183">
        <v>0.84</v>
      </c>
      <c r="EF23" s="183">
        <v>14.17</v>
      </c>
      <c r="EG23" s="183">
        <v>13.81</v>
      </c>
      <c r="EH23" s="183">
        <v>0.41</v>
      </c>
      <c r="EI23" s="183">
        <v>30.12</v>
      </c>
      <c r="EJ23" s="183">
        <v>13.32</v>
      </c>
      <c r="EK23" s="183">
        <v>13.26</v>
      </c>
      <c r="EL23" s="183">
        <v>9.82</v>
      </c>
      <c r="EM23" s="184">
        <v>3.32</v>
      </c>
      <c r="EN23" s="163">
        <v>666395.00437447033</v>
      </c>
      <c r="EO23" s="388">
        <v>284987.99562553002</v>
      </c>
      <c r="EP23" s="388">
        <v>760580.03157028777</v>
      </c>
      <c r="EQ23" s="388">
        <v>550400.77599023865</v>
      </c>
      <c r="ER23" s="388">
        <v>628320.28477263823</v>
      </c>
      <c r="ES23" s="388">
        <v>468208.4776049155</v>
      </c>
      <c r="ET23" s="390">
        <v>72.37</v>
      </c>
      <c r="EU23" s="170">
        <f>ES23/ER23*100</f>
        <v>74.517485580517231</v>
      </c>
      <c r="EV23" s="388">
        <v>1354080</v>
      </c>
      <c r="EW23" s="388">
        <v>991106</v>
      </c>
      <c r="EX23" s="388">
        <v>407855</v>
      </c>
      <c r="EY23" s="388">
        <v>404533</v>
      </c>
      <c r="EZ23" s="388">
        <v>336607.22891566268</v>
      </c>
      <c r="FA23" s="164">
        <v>341179.59183673467</v>
      </c>
      <c r="FB23" s="388">
        <v>666395.00437447033</v>
      </c>
      <c r="FC23" s="388">
        <v>284987.99562553002</v>
      </c>
      <c r="FD23" s="388">
        <v>100785.77594060267</v>
      </c>
      <c r="FE23" s="388">
        <v>89491.224059397238</v>
      </c>
      <c r="FF23" s="388">
        <v>117737.86011692529</v>
      </c>
      <c r="FG23" s="388">
        <v>72539.139883074415</v>
      </c>
      <c r="FH23" s="388">
        <v>138375.47499748121</v>
      </c>
      <c r="FI23" s="388">
        <v>51901.525002519207</v>
      </c>
      <c r="FJ23" s="388">
        <v>156353.1718512277</v>
      </c>
      <c r="FK23" s="388">
        <v>33923.828148773173</v>
      </c>
      <c r="FL23" s="388">
        <v>153142.7214682349</v>
      </c>
      <c r="FM23" s="164">
        <v>37132.278531765805</v>
      </c>
      <c r="FN23" s="389">
        <v>112.62</v>
      </c>
      <c r="FO23" s="389">
        <v>162.31</v>
      </c>
      <c r="FP23" s="389">
        <v>266.61</v>
      </c>
      <c r="FQ23" s="389">
        <v>460.89</v>
      </c>
      <c r="FR23" s="178">
        <v>412.43</v>
      </c>
      <c r="FS23" s="388">
        <v>1117536.0128474392</v>
      </c>
      <c r="FT23" s="388">
        <v>835890.21197400091</v>
      </c>
      <c r="FU23" s="388">
        <v>388335.76762263646</v>
      </c>
      <c r="FV23" s="388">
        <v>366411.75323377649</v>
      </c>
      <c r="FW23" s="388">
        <v>646778.58559555421</v>
      </c>
      <c r="FX23" s="388">
        <v>648844.40368282492</v>
      </c>
      <c r="FY23" s="388">
        <v>900639.36964125629</v>
      </c>
      <c r="FZ23" s="388">
        <v>890184.6226594242</v>
      </c>
      <c r="GA23" s="388">
        <v>1186743.486397271</v>
      </c>
      <c r="GB23" s="388">
        <v>1179989.7827221572</v>
      </c>
      <c r="GC23" s="388">
        <v>2084681.8964619827</v>
      </c>
      <c r="GD23" s="164">
        <v>1942507.1016806846</v>
      </c>
      <c r="GE23" s="388">
        <v>209069</v>
      </c>
      <c r="GF23" s="164">
        <v>125425</v>
      </c>
    </row>
    <row r="24" spans="1:188" ht="16.5" customHeight="1">
      <c r="A24" s="490" t="s">
        <v>117</v>
      </c>
      <c r="B24" s="491"/>
      <c r="C24" s="73">
        <v>1138</v>
      </c>
      <c r="D24" s="376">
        <v>1222</v>
      </c>
      <c r="E24" s="376">
        <v>754</v>
      </c>
      <c r="F24" s="376">
        <v>622</v>
      </c>
      <c r="G24" s="376">
        <v>724</v>
      </c>
      <c r="H24" s="376">
        <v>600</v>
      </c>
      <c r="I24" s="376">
        <v>30</v>
      </c>
      <c r="J24" s="376">
        <v>21</v>
      </c>
      <c r="K24" s="376">
        <v>385</v>
      </c>
      <c r="L24" s="376">
        <v>600</v>
      </c>
      <c r="M24" s="74">
        <v>45.203488372093027</v>
      </c>
      <c r="N24" s="378">
        <v>66.2</v>
      </c>
      <c r="O24" s="101">
        <v>50.9</v>
      </c>
      <c r="P24" s="378">
        <v>30.8</v>
      </c>
      <c r="Q24" s="378">
        <v>32</v>
      </c>
      <c r="R24" s="378">
        <v>95</v>
      </c>
      <c r="S24" s="378">
        <v>80.2</v>
      </c>
      <c r="T24" s="378">
        <v>73.8</v>
      </c>
      <c r="U24" s="378">
        <v>48</v>
      </c>
      <c r="V24" s="378">
        <v>10.5</v>
      </c>
      <c r="W24" s="101">
        <v>3.5</v>
      </c>
      <c r="X24" s="378">
        <v>65.599999999999994</v>
      </c>
      <c r="Y24" s="378">
        <v>61.3</v>
      </c>
      <c r="Z24" s="378">
        <v>68.599999999999994</v>
      </c>
      <c r="AA24" s="378">
        <v>49</v>
      </c>
      <c r="AB24" s="378">
        <v>53.2</v>
      </c>
      <c r="AC24" s="101">
        <v>30.1</v>
      </c>
      <c r="AD24" s="380">
        <v>68.8</v>
      </c>
      <c r="AE24" s="380">
        <v>63.9</v>
      </c>
      <c r="AF24" s="380">
        <v>58.8</v>
      </c>
      <c r="AG24" s="380">
        <v>58</v>
      </c>
      <c r="AH24" s="379">
        <v>81.2</v>
      </c>
      <c r="AI24" s="379">
        <v>64.8</v>
      </c>
      <c r="AJ24" s="379">
        <v>74</v>
      </c>
      <c r="AK24" s="379">
        <v>52.3</v>
      </c>
      <c r="AL24" s="379">
        <v>69.599999999999994</v>
      </c>
      <c r="AM24" s="379">
        <v>40.9</v>
      </c>
      <c r="AN24" s="379">
        <v>27.8</v>
      </c>
      <c r="AO24" s="90">
        <v>12.2</v>
      </c>
      <c r="AP24" s="115">
        <v>2.5499999999999998</v>
      </c>
      <c r="AQ24" s="116">
        <v>0.69</v>
      </c>
      <c r="AR24" s="381">
        <v>26.65</v>
      </c>
      <c r="AS24" s="381">
        <v>12.83</v>
      </c>
      <c r="AT24" s="381">
        <v>0.02</v>
      </c>
      <c r="AU24" s="116">
        <v>0.01</v>
      </c>
      <c r="AV24" s="381">
        <v>19.329999999999998</v>
      </c>
      <c r="AW24" s="381">
        <v>11.57</v>
      </c>
      <c r="AX24" s="381">
        <v>0.17</v>
      </c>
      <c r="AY24" s="381">
        <v>0.03</v>
      </c>
      <c r="AZ24" s="381">
        <v>0.67</v>
      </c>
      <c r="BA24" s="381">
        <v>0.2</v>
      </c>
      <c r="BB24" s="381">
        <v>6.45</v>
      </c>
      <c r="BC24" s="381">
        <v>1.02</v>
      </c>
      <c r="BD24" s="381">
        <v>25.46</v>
      </c>
      <c r="BE24" s="381">
        <v>31.82</v>
      </c>
      <c r="BF24" s="381">
        <v>7.71</v>
      </c>
      <c r="BG24" s="381">
        <v>8.7100000000000009</v>
      </c>
      <c r="BH24" s="381">
        <v>2.6</v>
      </c>
      <c r="BI24" s="381">
        <v>0.83</v>
      </c>
      <c r="BJ24" s="381">
        <v>3.17</v>
      </c>
      <c r="BK24" s="381">
        <v>3.8</v>
      </c>
      <c r="BL24" s="381">
        <v>0.88</v>
      </c>
      <c r="BM24" s="381">
        <v>0.69</v>
      </c>
      <c r="BN24" s="381">
        <v>1.02</v>
      </c>
      <c r="BO24" s="381">
        <v>2.2999999999999998</v>
      </c>
      <c r="BP24" s="381">
        <v>1.1399999999999999</v>
      </c>
      <c r="BQ24" s="381">
        <v>1.91</v>
      </c>
      <c r="BR24" s="381">
        <v>1.48</v>
      </c>
      <c r="BS24" s="381">
        <v>4.24</v>
      </c>
      <c r="BT24" s="381">
        <v>7.46</v>
      </c>
      <c r="BU24" s="117">
        <v>9.34</v>
      </c>
      <c r="BV24" s="115">
        <v>1.35</v>
      </c>
      <c r="BW24" s="116">
        <v>0.42</v>
      </c>
      <c r="BX24" s="381">
        <v>4.5199999999999996</v>
      </c>
      <c r="BY24" s="381">
        <v>6.39</v>
      </c>
      <c r="BZ24" s="381">
        <v>10.19</v>
      </c>
      <c r="CA24" s="381">
        <v>9.51</v>
      </c>
      <c r="CB24" s="381">
        <v>2.12</v>
      </c>
      <c r="CC24" s="381">
        <v>9.99</v>
      </c>
      <c r="CD24" s="381">
        <v>9.1199999999999992</v>
      </c>
      <c r="CE24" s="381">
        <v>10.94</v>
      </c>
      <c r="CF24" s="381">
        <v>2.4900000000000002</v>
      </c>
      <c r="CG24" s="381">
        <v>0.6</v>
      </c>
      <c r="CH24" s="381">
        <v>24.88</v>
      </c>
      <c r="CI24" s="117">
        <v>7.5</v>
      </c>
      <c r="CJ24" s="133">
        <v>11.77</v>
      </c>
      <c r="CK24" s="134">
        <v>3.76</v>
      </c>
      <c r="CL24" s="134">
        <v>3.5</v>
      </c>
      <c r="CM24" s="134">
        <v>0.91</v>
      </c>
      <c r="CN24" s="134">
        <v>8.27</v>
      </c>
      <c r="CO24" s="134">
        <v>2.85</v>
      </c>
      <c r="CP24" s="134">
        <v>3.26</v>
      </c>
      <c r="CQ24" s="134">
        <v>4.34</v>
      </c>
      <c r="CR24" s="134">
        <v>37.36</v>
      </c>
      <c r="CS24" s="134">
        <v>32.54</v>
      </c>
      <c r="CT24" s="134">
        <v>2.27</v>
      </c>
      <c r="CU24" s="135">
        <v>4.6900000000000004</v>
      </c>
      <c r="CV24" s="146">
        <v>3.9</v>
      </c>
      <c r="CW24" s="385">
        <v>3.4</v>
      </c>
      <c r="CX24" s="380">
        <v>3.9</v>
      </c>
      <c r="CY24" s="380">
        <v>2.6</v>
      </c>
      <c r="CZ24" s="380">
        <v>4.9000000000000004</v>
      </c>
      <c r="DA24" s="380">
        <v>4.4000000000000004</v>
      </c>
      <c r="DB24" s="379">
        <v>3.3</v>
      </c>
      <c r="DC24" s="379">
        <v>1.5</v>
      </c>
      <c r="DD24" s="379">
        <v>4</v>
      </c>
      <c r="DE24" s="379">
        <v>3.4</v>
      </c>
      <c r="DF24" s="379">
        <v>3</v>
      </c>
      <c r="DG24" s="379">
        <v>4</v>
      </c>
      <c r="DH24" s="379">
        <v>3.9</v>
      </c>
      <c r="DI24" s="90">
        <v>4.4000000000000004</v>
      </c>
      <c r="DJ24" s="150">
        <v>13.4</v>
      </c>
      <c r="DK24" s="386">
        <v>12.6</v>
      </c>
      <c r="DL24" s="386">
        <v>5.8</v>
      </c>
      <c r="DM24" s="386">
        <v>5.9</v>
      </c>
      <c r="DN24" s="386">
        <v>4.9000000000000004</v>
      </c>
      <c r="DO24" s="386">
        <v>1.2</v>
      </c>
      <c r="DP24" s="386">
        <v>3.1</v>
      </c>
      <c r="DQ24" s="386">
        <v>2.9</v>
      </c>
      <c r="DR24" s="386">
        <v>1.8</v>
      </c>
      <c r="DS24" s="386">
        <v>2.8</v>
      </c>
      <c r="DT24" s="386">
        <v>2.7</v>
      </c>
      <c r="DU24" s="386">
        <v>0.5</v>
      </c>
      <c r="DV24" s="386">
        <v>2.6</v>
      </c>
      <c r="DW24" s="386">
        <v>1.2</v>
      </c>
      <c r="DX24" s="386">
        <v>1.7</v>
      </c>
      <c r="DY24" s="386">
        <v>1.4</v>
      </c>
      <c r="DZ24" s="386">
        <v>1.5</v>
      </c>
      <c r="EA24" s="386">
        <v>3.4</v>
      </c>
      <c r="EB24" s="386">
        <v>0.7</v>
      </c>
      <c r="EC24" s="151">
        <v>0.2</v>
      </c>
      <c r="ED24" s="185">
        <v>0.85</v>
      </c>
      <c r="EE24" s="183">
        <v>0.67</v>
      </c>
      <c r="EF24" s="183">
        <v>13.93</v>
      </c>
      <c r="EG24" s="183">
        <v>13.69</v>
      </c>
      <c r="EH24" s="183">
        <v>0.51</v>
      </c>
      <c r="EI24" s="183">
        <v>30.08</v>
      </c>
      <c r="EJ24" s="183">
        <v>13.57</v>
      </c>
      <c r="EK24" s="183">
        <v>13.09</v>
      </c>
      <c r="EL24" s="183">
        <v>10.19</v>
      </c>
      <c r="EM24" s="184">
        <v>3.42</v>
      </c>
      <c r="EN24" s="163">
        <v>690204.85450030351</v>
      </c>
      <c r="EO24" s="388">
        <v>275250.14548973006</v>
      </c>
      <c r="EP24" s="388">
        <v>766289.54064747901</v>
      </c>
      <c r="EQ24" s="388">
        <v>537858.90285713121</v>
      </c>
      <c r="ER24" s="388">
        <v>639213.56442942948</v>
      </c>
      <c r="ES24" s="388">
        <v>456507.73326149472</v>
      </c>
      <c r="ET24" s="390">
        <v>70.19</v>
      </c>
      <c r="EU24" s="170">
        <f>ES24/ER24*100</f>
        <v>71.417091042018114</v>
      </c>
      <c r="EV24" s="388">
        <v>1392420</v>
      </c>
      <c r="EW24" s="388">
        <v>997628</v>
      </c>
      <c r="EX24" s="388">
        <v>414411</v>
      </c>
      <c r="EY24" s="388">
        <v>405540</v>
      </c>
      <c r="EZ24" s="388">
        <v>343625</v>
      </c>
      <c r="FA24" s="164">
        <v>342340.65</v>
      </c>
      <c r="FB24" s="388">
        <v>690204.85450030351</v>
      </c>
      <c r="FC24" s="388">
        <v>275250.14548973006</v>
      </c>
      <c r="FD24" s="388">
        <v>109109.69839654019</v>
      </c>
      <c r="FE24" s="388">
        <v>83981.30160346</v>
      </c>
      <c r="FF24" s="388">
        <v>118966.98300664988</v>
      </c>
      <c r="FG24" s="388">
        <v>74124.016993349971</v>
      </c>
      <c r="FH24" s="388">
        <v>146769.70570362004</v>
      </c>
      <c r="FI24" s="388">
        <v>46321.29429637998</v>
      </c>
      <c r="FJ24" s="388">
        <v>151706.50049118718</v>
      </c>
      <c r="FK24" s="388">
        <v>41384.499508809975</v>
      </c>
      <c r="FL24" s="388">
        <v>163651.96690230304</v>
      </c>
      <c r="FM24" s="164">
        <v>29439.033087729997</v>
      </c>
      <c r="FN24" s="389">
        <v>129.91999999999999</v>
      </c>
      <c r="FO24" s="389">
        <v>160.5</v>
      </c>
      <c r="FP24" s="389">
        <v>316.85000000000002</v>
      </c>
      <c r="FQ24" s="389">
        <v>366.58</v>
      </c>
      <c r="FR24" s="178">
        <v>555.9</v>
      </c>
      <c r="FS24" s="388">
        <v>1154580.3924255881</v>
      </c>
      <c r="FT24" s="388">
        <v>842158.48765449552</v>
      </c>
      <c r="FU24" s="388">
        <v>396702.39405573672</v>
      </c>
      <c r="FV24" s="388">
        <v>363834.65337532171</v>
      </c>
      <c r="FW24" s="388">
        <v>663205.62515280198</v>
      </c>
      <c r="FX24" s="388">
        <v>656465.01651173329</v>
      </c>
      <c r="FY24" s="388">
        <v>903271.6843765066</v>
      </c>
      <c r="FZ24" s="388">
        <v>895352.42215913103</v>
      </c>
      <c r="GA24" s="388">
        <v>1225865.5650733511</v>
      </c>
      <c r="GB24" s="388">
        <v>1219333.6983414879</v>
      </c>
      <c r="GC24" s="388">
        <v>2176378.6489243647</v>
      </c>
      <c r="GD24" s="164">
        <v>2060316.1926990643</v>
      </c>
      <c r="GE24" s="388">
        <v>232493</v>
      </c>
      <c r="GF24" s="164">
        <v>118468</v>
      </c>
    </row>
    <row r="25" spans="1:188" ht="16.5" customHeight="1">
      <c r="A25" s="490" t="s">
        <v>45</v>
      </c>
      <c r="B25" s="491"/>
      <c r="C25" s="73">
        <v>1149</v>
      </c>
      <c r="D25" s="376">
        <v>1232</v>
      </c>
      <c r="E25" s="376">
        <v>760</v>
      </c>
      <c r="F25" s="376">
        <v>624</v>
      </c>
      <c r="G25" s="376">
        <v>730</v>
      </c>
      <c r="H25" s="376">
        <v>603</v>
      </c>
      <c r="I25" s="376">
        <v>30</v>
      </c>
      <c r="J25" s="376">
        <v>21</v>
      </c>
      <c r="K25" s="376">
        <v>389</v>
      </c>
      <c r="L25" s="376">
        <v>608</v>
      </c>
      <c r="M25" s="74">
        <v>45.09</v>
      </c>
      <c r="N25" s="378">
        <v>66.2</v>
      </c>
      <c r="O25" s="101">
        <v>50.7</v>
      </c>
      <c r="P25" s="378">
        <v>32.200000000000003</v>
      </c>
      <c r="Q25" s="378">
        <v>33.1</v>
      </c>
      <c r="R25" s="378">
        <v>95.9</v>
      </c>
      <c r="S25" s="378">
        <v>81.400000000000006</v>
      </c>
      <c r="T25" s="378">
        <v>73.099999999999994</v>
      </c>
      <c r="U25" s="378">
        <v>46.7</v>
      </c>
      <c r="V25" s="378">
        <v>9.4</v>
      </c>
      <c r="W25" s="101">
        <v>3.6</v>
      </c>
      <c r="X25" s="378">
        <v>68</v>
      </c>
      <c r="Y25" s="378">
        <v>62.4</v>
      </c>
      <c r="Z25" s="378">
        <v>67.099999999999994</v>
      </c>
      <c r="AA25" s="378">
        <v>48.4</v>
      </c>
      <c r="AB25" s="378">
        <v>49.9</v>
      </c>
      <c r="AC25" s="101">
        <v>29.1</v>
      </c>
      <c r="AD25" s="380">
        <v>70.099999999999994</v>
      </c>
      <c r="AE25" s="380">
        <v>59.3</v>
      </c>
      <c r="AF25" s="380">
        <v>61.9</v>
      </c>
      <c r="AG25" s="380">
        <v>58.1</v>
      </c>
      <c r="AH25" s="379">
        <v>80.8</v>
      </c>
      <c r="AI25" s="379">
        <v>65.5</v>
      </c>
      <c r="AJ25" s="379">
        <v>74</v>
      </c>
      <c r="AK25" s="379">
        <v>50.5</v>
      </c>
      <c r="AL25" s="379">
        <v>69.900000000000006</v>
      </c>
      <c r="AM25" s="379">
        <v>38.6</v>
      </c>
      <c r="AN25" s="379">
        <v>22.4</v>
      </c>
      <c r="AO25" s="90">
        <v>11.6</v>
      </c>
      <c r="AP25" s="115">
        <v>2.4500000000000002</v>
      </c>
      <c r="AQ25" s="116">
        <v>0.66</v>
      </c>
      <c r="AR25" s="381">
        <v>27.64</v>
      </c>
      <c r="AS25" s="381">
        <v>13.13</v>
      </c>
      <c r="AT25" s="381">
        <v>0.02</v>
      </c>
      <c r="AU25" s="116">
        <v>0.01</v>
      </c>
      <c r="AV25" s="381">
        <v>20.16</v>
      </c>
      <c r="AW25" s="381">
        <v>11.88</v>
      </c>
      <c r="AX25" s="381">
        <v>0.14000000000000001</v>
      </c>
      <c r="AY25" s="381">
        <v>0.04</v>
      </c>
      <c r="AZ25" s="381">
        <v>0.7</v>
      </c>
      <c r="BA25" s="381">
        <v>0.21</v>
      </c>
      <c r="BB25" s="381">
        <v>6.61</v>
      </c>
      <c r="BC25" s="381">
        <v>1</v>
      </c>
      <c r="BD25" s="381">
        <v>24.69</v>
      </c>
      <c r="BE25" s="381">
        <v>31.43</v>
      </c>
      <c r="BF25" s="381">
        <v>7.47</v>
      </c>
      <c r="BG25" s="381">
        <v>8.44</v>
      </c>
      <c r="BH25" s="381">
        <v>2.6</v>
      </c>
      <c r="BI25" s="381">
        <v>0.79</v>
      </c>
      <c r="BJ25" s="381">
        <v>3.37</v>
      </c>
      <c r="BK25" s="381">
        <v>3.91</v>
      </c>
      <c r="BL25" s="381">
        <v>0.88</v>
      </c>
      <c r="BM25" s="381">
        <v>0.71</v>
      </c>
      <c r="BN25" s="381">
        <v>1.01</v>
      </c>
      <c r="BO25" s="381">
        <v>2.1</v>
      </c>
      <c r="BP25" s="381">
        <v>1.19</v>
      </c>
      <c r="BQ25" s="381">
        <v>1.76</v>
      </c>
      <c r="BR25" s="381">
        <v>1.32</v>
      </c>
      <c r="BS25" s="381">
        <v>4.32</v>
      </c>
      <c r="BT25" s="381">
        <v>6.85</v>
      </c>
      <c r="BU25" s="117">
        <v>9.4</v>
      </c>
      <c r="BV25" s="115">
        <v>1.43</v>
      </c>
      <c r="BW25" s="116">
        <v>0.51</v>
      </c>
      <c r="BX25" s="381">
        <v>4.76</v>
      </c>
      <c r="BY25" s="381">
        <v>6.46</v>
      </c>
      <c r="BZ25" s="381">
        <v>10.555999999999999</v>
      </c>
      <c r="CA25" s="381">
        <v>8.81</v>
      </c>
      <c r="CB25" s="381">
        <v>1.96</v>
      </c>
      <c r="CC25" s="381">
        <v>10.82</v>
      </c>
      <c r="CD25" s="381">
        <v>8.82</v>
      </c>
      <c r="CE25" s="381">
        <v>11.11</v>
      </c>
      <c r="CF25" s="381">
        <v>2.42</v>
      </c>
      <c r="CG25" s="381">
        <v>0.61</v>
      </c>
      <c r="CH25" s="381">
        <v>24.82</v>
      </c>
      <c r="CI25" s="117">
        <v>6.9</v>
      </c>
      <c r="CJ25" s="133">
        <v>11.66</v>
      </c>
      <c r="CK25" s="134">
        <v>3.67</v>
      </c>
      <c r="CL25" s="134">
        <v>3.52</v>
      </c>
      <c r="CM25" s="134">
        <v>0.81</v>
      </c>
      <c r="CN25" s="134">
        <v>8.14</v>
      </c>
      <c r="CO25" s="134">
        <v>2.86</v>
      </c>
      <c r="CP25" s="134">
        <v>3</v>
      </c>
      <c r="CQ25" s="134">
        <v>4.1399999999999997</v>
      </c>
      <c r="CR25" s="134">
        <v>37.950000000000003</v>
      </c>
      <c r="CS25" s="134">
        <v>32.840000000000003</v>
      </c>
      <c r="CT25" s="134">
        <v>2.15</v>
      </c>
      <c r="CU25" s="135">
        <v>4.59</v>
      </c>
      <c r="CV25" s="146">
        <v>4</v>
      </c>
      <c r="CW25" s="385">
        <v>3.4</v>
      </c>
      <c r="CX25" s="380">
        <v>4.8</v>
      </c>
      <c r="CY25" s="380">
        <v>4.0999999999999996</v>
      </c>
      <c r="CZ25" s="380">
        <v>6.8</v>
      </c>
      <c r="DA25" s="380">
        <v>4.7</v>
      </c>
      <c r="DB25" s="379">
        <v>3.7</v>
      </c>
      <c r="DC25" s="379">
        <v>1.8</v>
      </c>
      <c r="DD25" s="379">
        <v>3.4</v>
      </c>
      <c r="DE25" s="379">
        <v>2.8</v>
      </c>
      <c r="DF25" s="379">
        <v>2.2999999999999998</v>
      </c>
      <c r="DG25" s="379">
        <v>1.9</v>
      </c>
      <c r="DH25" s="379">
        <v>0.1</v>
      </c>
      <c r="DI25" s="90">
        <v>4</v>
      </c>
      <c r="DJ25" s="150">
        <v>10.5</v>
      </c>
      <c r="DK25" s="386">
        <v>11.3</v>
      </c>
      <c r="DL25" s="386">
        <v>9.6999999999999993</v>
      </c>
      <c r="DM25" s="386">
        <v>4.8</v>
      </c>
      <c r="DN25" s="386">
        <v>3.3</v>
      </c>
      <c r="DO25" s="386">
        <v>3.4</v>
      </c>
      <c r="DP25" s="386">
        <v>3.2</v>
      </c>
      <c r="DQ25" s="386">
        <v>2.5</v>
      </c>
      <c r="DR25" s="386">
        <v>2.6</v>
      </c>
      <c r="DS25" s="386">
        <v>2.7</v>
      </c>
      <c r="DT25" s="386">
        <v>1.9</v>
      </c>
      <c r="DU25" s="386">
        <v>0.9</v>
      </c>
      <c r="DV25" s="386">
        <v>2.2000000000000002</v>
      </c>
      <c r="DW25" s="386">
        <v>1.6</v>
      </c>
      <c r="DX25" s="386">
        <v>2.2999999999999998</v>
      </c>
      <c r="DY25" s="386">
        <v>1.7</v>
      </c>
      <c r="DZ25" s="386">
        <v>1.6</v>
      </c>
      <c r="EA25" s="386">
        <v>1.4</v>
      </c>
      <c r="EB25" s="386">
        <v>0.2</v>
      </c>
      <c r="EC25" s="151">
        <v>0</v>
      </c>
      <c r="ED25" s="185">
        <v>1.1000000000000001</v>
      </c>
      <c r="EE25" s="183">
        <v>0.53</v>
      </c>
      <c r="EF25" s="183">
        <v>13.21</v>
      </c>
      <c r="EG25" s="183">
        <v>13.49</v>
      </c>
      <c r="EH25" s="183">
        <v>0.6</v>
      </c>
      <c r="EI25" s="183">
        <v>30.51</v>
      </c>
      <c r="EJ25" s="183">
        <v>14.13</v>
      </c>
      <c r="EK25" s="183">
        <v>13.15</v>
      </c>
      <c r="EL25" s="183">
        <v>9.9600000000000009</v>
      </c>
      <c r="EM25" s="184">
        <v>3.33</v>
      </c>
      <c r="EN25" s="161">
        <v>703457</v>
      </c>
      <c r="EO25" s="387">
        <v>276012</v>
      </c>
      <c r="EP25" s="387">
        <v>774367.82929226616</v>
      </c>
      <c r="EQ25" s="387">
        <v>547123.18323288788</v>
      </c>
      <c r="ER25" s="387">
        <v>647509.50399161084</v>
      </c>
      <c r="ES25" s="387">
        <v>464448.99372948695</v>
      </c>
      <c r="ET25" s="389">
        <v>70.650000000000006</v>
      </c>
      <c r="EU25" s="171">
        <f>ES25/ER25*100</f>
        <v>71.728521491401054</v>
      </c>
      <c r="EV25" s="387">
        <v>1391307</v>
      </c>
      <c r="EW25" s="387">
        <v>1061955</v>
      </c>
      <c r="EX25" s="388">
        <v>422890</v>
      </c>
      <c r="EY25" s="388">
        <v>419745</v>
      </c>
      <c r="EZ25" s="387">
        <v>351297</v>
      </c>
      <c r="FA25" s="162">
        <v>354176</v>
      </c>
      <c r="FB25" s="387">
        <v>703457</v>
      </c>
      <c r="FC25" s="387">
        <v>276012</v>
      </c>
      <c r="FD25" s="387">
        <v>102599</v>
      </c>
      <c r="FE25" s="387">
        <v>93295</v>
      </c>
      <c r="FF25" s="387">
        <v>135539</v>
      </c>
      <c r="FG25" s="387">
        <v>60355</v>
      </c>
      <c r="FH25" s="387">
        <v>150614</v>
      </c>
      <c r="FI25" s="387">
        <v>45280</v>
      </c>
      <c r="FJ25" s="387">
        <v>152714</v>
      </c>
      <c r="FK25" s="387">
        <v>43180</v>
      </c>
      <c r="FL25" s="387">
        <v>161991</v>
      </c>
      <c r="FM25" s="162">
        <v>33902</v>
      </c>
      <c r="FN25" s="389">
        <v>109.97</v>
      </c>
      <c r="FO25" s="389">
        <v>224.57</v>
      </c>
      <c r="FP25" s="389">
        <v>332.63</v>
      </c>
      <c r="FQ25" s="389">
        <v>353.67</v>
      </c>
      <c r="FR25" s="178">
        <v>477.82</v>
      </c>
      <c r="FS25" s="387">
        <v>1155767</v>
      </c>
      <c r="FT25" s="387">
        <v>896066</v>
      </c>
      <c r="FU25" s="387">
        <v>403932</v>
      </c>
      <c r="FV25" s="387">
        <v>396242</v>
      </c>
      <c r="FW25" s="387">
        <v>694194</v>
      </c>
      <c r="FX25" s="387">
        <v>677496</v>
      </c>
      <c r="FY25" s="387">
        <v>953087</v>
      </c>
      <c r="FZ25" s="387">
        <v>940182</v>
      </c>
      <c r="GA25" s="387">
        <v>1263307</v>
      </c>
      <c r="GB25" s="387">
        <v>1282197</v>
      </c>
      <c r="GC25" s="387">
        <v>2105220</v>
      </c>
      <c r="GD25" s="162">
        <v>2109911</v>
      </c>
      <c r="GE25" s="387">
        <v>211660</v>
      </c>
      <c r="GF25" s="162">
        <v>127929</v>
      </c>
    </row>
    <row r="26" spans="1:188" ht="16.5" customHeight="1">
      <c r="A26" s="438" t="s">
        <v>46</v>
      </c>
      <c r="B26" s="439"/>
      <c r="C26" s="73">
        <v>1158</v>
      </c>
      <c r="D26" s="376">
        <v>1239</v>
      </c>
      <c r="E26" s="376">
        <v>774</v>
      </c>
      <c r="F26" s="376">
        <v>636</v>
      </c>
      <c r="G26" s="376">
        <v>741</v>
      </c>
      <c r="H26" s="376">
        <v>614</v>
      </c>
      <c r="I26" s="376">
        <v>32</v>
      </c>
      <c r="J26" s="376">
        <v>22</v>
      </c>
      <c r="K26" s="376">
        <v>384</v>
      </c>
      <c r="L26" s="376">
        <v>603</v>
      </c>
      <c r="M26" s="74">
        <v>45.11</v>
      </c>
      <c r="N26" s="378">
        <v>66.8</v>
      </c>
      <c r="O26" s="101">
        <v>51.4</v>
      </c>
      <c r="P26" s="378">
        <v>33.9</v>
      </c>
      <c r="Q26" s="378">
        <v>30.1</v>
      </c>
      <c r="R26" s="378">
        <v>94.9</v>
      </c>
      <c r="S26" s="378">
        <v>82.2</v>
      </c>
      <c r="T26" s="378">
        <v>75.099999999999994</v>
      </c>
      <c r="U26" s="378">
        <v>50.3</v>
      </c>
      <c r="V26" s="378">
        <v>11.4</v>
      </c>
      <c r="W26" s="101">
        <v>3.6</v>
      </c>
      <c r="X26" s="378">
        <v>67.900000000000006</v>
      </c>
      <c r="Y26" s="378">
        <v>62.2</v>
      </c>
      <c r="Z26" s="378">
        <v>68.5</v>
      </c>
      <c r="AA26" s="378">
        <v>50.3</v>
      </c>
      <c r="AB26" s="378">
        <v>48.3</v>
      </c>
      <c r="AC26" s="101">
        <v>29.1</v>
      </c>
      <c r="AD26" s="380">
        <v>67.400000000000006</v>
      </c>
      <c r="AE26" s="380">
        <v>60.7</v>
      </c>
      <c r="AF26" s="380">
        <v>65.099999999999994</v>
      </c>
      <c r="AG26" s="380">
        <v>58.2</v>
      </c>
      <c r="AH26" s="379">
        <v>81.7</v>
      </c>
      <c r="AI26" s="379">
        <v>66.8</v>
      </c>
      <c r="AJ26" s="379">
        <v>73.099999999999994</v>
      </c>
      <c r="AK26" s="379">
        <v>50.6</v>
      </c>
      <c r="AL26" s="379">
        <v>67.400000000000006</v>
      </c>
      <c r="AM26" s="379">
        <v>40.299999999999997</v>
      </c>
      <c r="AN26" s="379">
        <v>22.7</v>
      </c>
      <c r="AO26" s="90">
        <v>10.8</v>
      </c>
      <c r="AP26" s="115">
        <v>1.98</v>
      </c>
      <c r="AQ26" s="116">
        <v>0.57999999999999996</v>
      </c>
      <c r="AR26" s="381">
        <v>27.52</v>
      </c>
      <c r="AS26" s="381">
        <v>13.11</v>
      </c>
      <c r="AT26" s="381">
        <v>0.02</v>
      </c>
      <c r="AU26" s="116">
        <v>0</v>
      </c>
      <c r="AV26" s="381">
        <v>20.21</v>
      </c>
      <c r="AW26" s="381">
        <v>11.79</v>
      </c>
      <c r="AX26" s="381">
        <v>0.13</v>
      </c>
      <c r="AY26" s="381">
        <v>0.06</v>
      </c>
      <c r="AZ26" s="381">
        <v>0.61</v>
      </c>
      <c r="BA26" s="381">
        <v>0.21</v>
      </c>
      <c r="BB26" s="381">
        <v>6.55</v>
      </c>
      <c r="BC26" s="381">
        <v>1.05</v>
      </c>
      <c r="BD26" s="381">
        <v>25.2</v>
      </c>
      <c r="BE26" s="381">
        <v>31.62</v>
      </c>
      <c r="BF26" s="381">
        <v>7.63</v>
      </c>
      <c r="BG26" s="381">
        <v>8.6300000000000008</v>
      </c>
      <c r="BH26" s="381">
        <v>2.56</v>
      </c>
      <c r="BI26" s="381">
        <v>0.79</v>
      </c>
      <c r="BJ26" s="381">
        <v>3.33</v>
      </c>
      <c r="BK26" s="381">
        <v>3.82</v>
      </c>
      <c r="BL26" s="381">
        <v>0.91</v>
      </c>
      <c r="BM26" s="381">
        <v>0.71</v>
      </c>
      <c r="BN26" s="381">
        <v>1.1200000000000001</v>
      </c>
      <c r="BO26" s="381">
        <v>2.14</v>
      </c>
      <c r="BP26" s="381">
        <v>1.37</v>
      </c>
      <c r="BQ26" s="381">
        <v>1.9</v>
      </c>
      <c r="BR26" s="381">
        <v>1.36</v>
      </c>
      <c r="BS26" s="381">
        <v>4.41</v>
      </c>
      <c r="BT26" s="381">
        <v>6.92</v>
      </c>
      <c r="BU26" s="117">
        <v>9.2200000000000006</v>
      </c>
      <c r="BV26" s="115">
        <v>1.6</v>
      </c>
      <c r="BW26" s="116">
        <v>0.71</v>
      </c>
      <c r="BX26" s="381">
        <v>5.14</v>
      </c>
      <c r="BY26" s="381">
        <v>6.23</v>
      </c>
      <c r="BZ26" s="381">
        <v>10.89</v>
      </c>
      <c r="CA26" s="381">
        <v>8.85</v>
      </c>
      <c r="CB26" s="381">
        <v>2.1800000000000002</v>
      </c>
      <c r="CC26" s="381">
        <v>11.09</v>
      </c>
      <c r="CD26" s="381">
        <v>8.73</v>
      </c>
      <c r="CE26" s="381">
        <v>11.12</v>
      </c>
      <c r="CF26" s="381">
        <v>1.93</v>
      </c>
      <c r="CG26" s="381">
        <v>0.53</v>
      </c>
      <c r="CH26" s="381">
        <v>24.23</v>
      </c>
      <c r="CI26" s="117">
        <v>6.77</v>
      </c>
      <c r="CJ26" s="133">
        <v>11.83</v>
      </c>
      <c r="CK26" s="134">
        <v>3.87</v>
      </c>
      <c r="CL26" s="134">
        <v>3.86</v>
      </c>
      <c r="CM26" s="134">
        <v>0.89</v>
      </c>
      <c r="CN26" s="134">
        <v>7.97</v>
      </c>
      <c r="CO26" s="134">
        <v>2.98</v>
      </c>
      <c r="CP26" s="134">
        <v>3.18</v>
      </c>
      <c r="CQ26" s="134">
        <v>4.37</v>
      </c>
      <c r="CR26" s="134">
        <v>37.86</v>
      </c>
      <c r="CS26" s="134">
        <v>32.75</v>
      </c>
      <c r="CT26" s="134">
        <v>1.83</v>
      </c>
      <c r="CU26" s="135">
        <v>4.32</v>
      </c>
      <c r="CV26" s="146">
        <v>4.2</v>
      </c>
      <c r="CW26" s="385">
        <v>3.5</v>
      </c>
      <c r="CX26" s="380">
        <v>3.3</v>
      </c>
      <c r="CY26" s="380">
        <v>2.6</v>
      </c>
      <c r="CZ26" s="380">
        <v>5.8</v>
      </c>
      <c r="DA26" s="380">
        <v>4.5999999999999996</v>
      </c>
      <c r="DB26" s="379">
        <v>3.4</v>
      </c>
      <c r="DC26" s="379">
        <v>1.9</v>
      </c>
      <c r="DD26" s="379">
        <v>3.7</v>
      </c>
      <c r="DE26" s="379">
        <v>3.3</v>
      </c>
      <c r="DF26" s="379">
        <v>4.9000000000000004</v>
      </c>
      <c r="DG26" s="379">
        <v>2.8</v>
      </c>
      <c r="DH26" s="379">
        <v>1.5</v>
      </c>
      <c r="DI26" s="90">
        <v>5.3</v>
      </c>
      <c r="DJ26" s="150">
        <v>11.3</v>
      </c>
      <c r="DK26" s="386">
        <v>11.2</v>
      </c>
      <c r="DL26" s="386">
        <v>5.8</v>
      </c>
      <c r="DM26" s="386">
        <v>6.5</v>
      </c>
      <c r="DN26" s="386">
        <v>3.3</v>
      </c>
      <c r="DO26" s="386">
        <v>2.5</v>
      </c>
      <c r="DP26" s="386">
        <v>3.8</v>
      </c>
      <c r="DQ26" s="386">
        <v>2.9</v>
      </c>
      <c r="DR26" s="386">
        <v>3.2</v>
      </c>
      <c r="DS26" s="386">
        <v>1.7</v>
      </c>
      <c r="DT26" s="386">
        <v>3.6</v>
      </c>
      <c r="DU26" s="386">
        <v>2.9</v>
      </c>
      <c r="DV26" s="386">
        <v>3.3</v>
      </c>
      <c r="DW26" s="386">
        <v>1.2</v>
      </c>
      <c r="DX26" s="386">
        <v>3.1</v>
      </c>
      <c r="DY26" s="386">
        <v>1.9</v>
      </c>
      <c r="DZ26" s="386">
        <v>2.7</v>
      </c>
      <c r="EA26" s="386">
        <v>0.8</v>
      </c>
      <c r="EB26" s="386">
        <v>0.6</v>
      </c>
      <c r="EC26" s="151">
        <v>0</v>
      </c>
      <c r="ED26" s="185">
        <v>0.95</v>
      </c>
      <c r="EE26" s="183">
        <v>0.66</v>
      </c>
      <c r="EF26" s="183">
        <v>12.96</v>
      </c>
      <c r="EG26" s="183">
        <v>13.03</v>
      </c>
      <c r="EH26" s="183">
        <v>0.65</v>
      </c>
      <c r="EI26" s="183">
        <v>30.11</v>
      </c>
      <c r="EJ26" s="183">
        <v>14.88</v>
      </c>
      <c r="EK26" s="183">
        <v>13.86</v>
      </c>
      <c r="EL26" s="183">
        <v>9.4700000000000006</v>
      </c>
      <c r="EM26" s="184">
        <v>3.43</v>
      </c>
      <c r="EN26" s="161">
        <v>692456.41429617105</v>
      </c>
      <c r="EO26" s="387">
        <v>300675.5856945698</v>
      </c>
      <c r="EP26" s="387">
        <v>773023.68021438213</v>
      </c>
      <c r="EQ26" s="387">
        <v>559143.90144939139</v>
      </c>
      <c r="ER26" s="387">
        <v>649738.68952128827</v>
      </c>
      <c r="ES26" s="387">
        <v>477944.45380116755</v>
      </c>
      <c r="ET26" s="389">
        <v>72.33</v>
      </c>
      <c r="EU26" s="171">
        <f>ES26/ER26*100</f>
        <v>73.559488069473815</v>
      </c>
      <c r="EV26" s="387">
        <v>1401688</v>
      </c>
      <c r="EW26" s="387">
        <v>1031794</v>
      </c>
      <c r="EX26" s="388">
        <v>436663</v>
      </c>
      <c r="EY26" s="388">
        <v>417730</v>
      </c>
      <c r="EZ26" s="387">
        <v>364504</v>
      </c>
      <c r="FA26" s="162">
        <v>356814</v>
      </c>
      <c r="FB26" s="161">
        <v>692456.41429617093</v>
      </c>
      <c r="FC26" s="387">
        <v>300675.5856945698</v>
      </c>
      <c r="FD26" s="387">
        <v>106527.73780003999</v>
      </c>
      <c r="FE26" s="387">
        <v>92098.262199959994</v>
      </c>
      <c r="FF26" s="387">
        <v>121064.59796503041</v>
      </c>
      <c r="FG26" s="387">
        <v>77561.402034970029</v>
      </c>
      <c r="FH26" s="387">
        <v>145990.86804337968</v>
      </c>
      <c r="FI26" s="387">
        <v>52635.131956620011</v>
      </c>
      <c r="FJ26" s="387">
        <v>152935.64332987808</v>
      </c>
      <c r="FK26" s="387">
        <v>45690.356670120003</v>
      </c>
      <c r="FL26" s="387">
        <v>165937.56715784196</v>
      </c>
      <c r="FM26" s="162">
        <v>32690.432832899995</v>
      </c>
      <c r="FN26" s="389">
        <v>115.67</v>
      </c>
      <c r="FO26" s="389">
        <v>156.09</v>
      </c>
      <c r="FP26" s="389">
        <v>277.36</v>
      </c>
      <c r="FQ26" s="389">
        <v>334.73</v>
      </c>
      <c r="FR26" s="178">
        <v>507.61</v>
      </c>
      <c r="FS26" s="161">
        <v>1170058.8795560501</v>
      </c>
      <c r="FT26" s="387">
        <v>881330.18676655903</v>
      </c>
      <c r="FU26" s="387">
        <v>416938.38455157174</v>
      </c>
      <c r="FV26" s="387">
        <v>387045.30498972896</v>
      </c>
      <c r="FW26" s="387">
        <v>697771.27720350656</v>
      </c>
      <c r="FX26" s="387">
        <v>694250.66686006601</v>
      </c>
      <c r="FY26" s="387">
        <v>960058.80946601368</v>
      </c>
      <c r="FZ26" s="387">
        <v>937702.1998655994</v>
      </c>
      <c r="GA26" s="387">
        <v>1264600.7420525821</v>
      </c>
      <c r="GB26" s="387">
        <v>1267098.8570270254</v>
      </c>
      <c r="GC26" s="387">
        <v>2095737.1687848144</v>
      </c>
      <c r="GD26" s="162">
        <v>2087795.4610701599</v>
      </c>
      <c r="GE26" s="387">
        <v>249430</v>
      </c>
      <c r="GF26" s="162">
        <v>135050</v>
      </c>
    </row>
    <row r="27" spans="1:188" ht="16.5" customHeight="1">
      <c r="A27" s="438" t="s">
        <v>66</v>
      </c>
      <c r="B27" s="439"/>
      <c r="C27" s="73">
        <v>1162</v>
      </c>
      <c r="D27" s="376">
        <v>1244</v>
      </c>
      <c r="E27" s="376">
        <v>787</v>
      </c>
      <c r="F27" s="376">
        <v>659</v>
      </c>
      <c r="G27" s="376">
        <v>756</v>
      </c>
      <c r="H27" s="376">
        <v>633</v>
      </c>
      <c r="I27" s="376">
        <v>31</v>
      </c>
      <c r="J27" s="376">
        <v>26</v>
      </c>
      <c r="K27" s="376">
        <v>375</v>
      </c>
      <c r="L27" s="376">
        <v>585</v>
      </c>
      <c r="M27" s="74">
        <v>45.57</v>
      </c>
      <c r="N27" s="378">
        <v>67.8</v>
      </c>
      <c r="O27" s="101">
        <v>53</v>
      </c>
      <c r="P27" s="378">
        <v>35.9</v>
      </c>
      <c r="Q27" s="378">
        <v>32.4</v>
      </c>
      <c r="R27" s="378">
        <v>95</v>
      </c>
      <c r="S27" s="378">
        <v>83</v>
      </c>
      <c r="T27" s="378">
        <v>76.2</v>
      </c>
      <c r="U27" s="378">
        <v>54.1</v>
      </c>
      <c r="V27" s="378">
        <v>14.2</v>
      </c>
      <c r="W27" s="101">
        <v>4.5999999999999996</v>
      </c>
      <c r="X27" s="378">
        <v>69.599999999999994</v>
      </c>
      <c r="Y27" s="378">
        <v>64.7</v>
      </c>
      <c r="Z27" s="378">
        <v>68.5</v>
      </c>
      <c r="AA27" s="378">
        <v>50.9</v>
      </c>
      <c r="AB27" s="378">
        <v>50.7</v>
      </c>
      <c r="AC27" s="101">
        <v>32.299999999999997</v>
      </c>
      <c r="AD27" s="380">
        <v>68.8</v>
      </c>
      <c r="AE27" s="380">
        <v>63.8</v>
      </c>
      <c r="AF27" s="380">
        <v>67.900000000000006</v>
      </c>
      <c r="AG27" s="380">
        <v>60.9</v>
      </c>
      <c r="AH27" s="379">
        <v>79.3</v>
      </c>
      <c r="AI27" s="379">
        <v>67</v>
      </c>
      <c r="AJ27" s="379">
        <v>72.400000000000006</v>
      </c>
      <c r="AK27" s="379">
        <v>50.7</v>
      </c>
      <c r="AL27" s="379">
        <v>67.900000000000006</v>
      </c>
      <c r="AM27" s="379">
        <v>39.9</v>
      </c>
      <c r="AN27" s="379">
        <v>23</v>
      </c>
      <c r="AO27" s="90">
        <v>10.5</v>
      </c>
      <c r="AP27" s="115">
        <v>2.2000000000000002</v>
      </c>
      <c r="AQ27" s="116">
        <v>0.78</v>
      </c>
      <c r="AR27" s="381">
        <v>25.41</v>
      </c>
      <c r="AS27" s="381">
        <v>12.36</v>
      </c>
      <c r="AT27" s="381">
        <v>0.02</v>
      </c>
      <c r="AU27" s="116">
        <v>0.01</v>
      </c>
      <c r="AV27" s="381">
        <v>18.440000000000001</v>
      </c>
      <c r="AW27" s="381">
        <v>11.14</v>
      </c>
      <c r="AX27" s="381">
        <v>0.12</v>
      </c>
      <c r="AY27" s="381">
        <v>0.06</v>
      </c>
      <c r="AZ27" s="381">
        <v>0.62</v>
      </c>
      <c r="BA27" s="381">
        <v>0.13</v>
      </c>
      <c r="BB27" s="381">
        <v>6.22</v>
      </c>
      <c r="BC27" s="381">
        <v>1.02</v>
      </c>
      <c r="BD27" s="381">
        <v>26.8</v>
      </c>
      <c r="BE27" s="381">
        <v>32.46</v>
      </c>
      <c r="BF27" s="381">
        <v>8.14</v>
      </c>
      <c r="BG27" s="381">
        <v>8.6999999999999993</v>
      </c>
      <c r="BH27" s="381">
        <v>2.61</v>
      </c>
      <c r="BI27" s="381">
        <v>0.8</v>
      </c>
      <c r="BJ27" s="381">
        <v>3.54</v>
      </c>
      <c r="BK27" s="381">
        <v>3.82</v>
      </c>
      <c r="BL27" s="381">
        <v>1.04</v>
      </c>
      <c r="BM27" s="381">
        <v>0.7</v>
      </c>
      <c r="BN27" s="381">
        <v>1.21</v>
      </c>
      <c r="BO27" s="381">
        <v>2.1800000000000002</v>
      </c>
      <c r="BP27" s="381">
        <v>1.5</v>
      </c>
      <c r="BQ27" s="381">
        <v>2</v>
      </c>
      <c r="BR27" s="381">
        <v>1.5</v>
      </c>
      <c r="BS27" s="381">
        <v>4.42</v>
      </c>
      <c r="BT27" s="381">
        <v>7.26</v>
      </c>
      <c r="BU27" s="117">
        <v>9.84</v>
      </c>
      <c r="BV27" s="115">
        <v>1.59</v>
      </c>
      <c r="BW27" s="116">
        <v>0.64</v>
      </c>
      <c r="BX27" s="381">
        <v>5.24</v>
      </c>
      <c r="BY27" s="381">
        <v>6.33</v>
      </c>
      <c r="BZ27" s="381">
        <v>11.09</v>
      </c>
      <c r="CA27" s="381">
        <v>8.6199999999999992</v>
      </c>
      <c r="CB27" s="381">
        <v>2.2599999999999998</v>
      </c>
      <c r="CC27" s="381">
        <v>11.61</v>
      </c>
      <c r="CD27" s="381">
        <v>9.4499999999999993</v>
      </c>
      <c r="CE27" s="381">
        <v>10.97</v>
      </c>
      <c r="CF27" s="381">
        <v>2.15</v>
      </c>
      <c r="CG27" s="381">
        <v>0.71</v>
      </c>
      <c r="CH27" s="381">
        <v>22.62</v>
      </c>
      <c r="CI27" s="128">
        <v>6.69</v>
      </c>
      <c r="CJ27" s="133">
        <v>12.03</v>
      </c>
      <c r="CK27" s="134">
        <v>4.03</v>
      </c>
      <c r="CL27" s="134">
        <v>3.88</v>
      </c>
      <c r="CM27" s="134">
        <v>0.98</v>
      </c>
      <c r="CN27" s="134">
        <v>8.15</v>
      </c>
      <c r="CO27" s="134">
        <v>3.05</v>
      </c>
      <c r="CP27" s="134">
        <v>3.27</v>
      </c>
      <c r="CQ27" s="134">
        <v>4.66</v>
      </c>
      <c r="CR27" s="134">
        <v>37.020000000000003</v>
      </c>
      <c r="CS27" s="134">
        <v>32.700000000000003</v>
      </c>
      <c r="CT27" s="134">
        <v>2.08</v>
      </c>
      <c r="CU27" s="135">
        <v>4.21</v>
      </c>
      <c r="CV27" s="146">
        <v>4</v>
      </c>
      <c r="CW27" s="385">
        <v>3.9</v>
      </c>
      <c r="CX27" s="380">
        <v>3.2</v>
      </c>
      <c r="CY27" s="380">
        <v>1.7</v>
      </c>
      <c r="CZ27" s="380">
        <v>5.4</v>
      </c>
      <c r="DA27" s="380">
        <v>5.2</v>
      </c>
      <c r="DB27" s="379">
        <v>3</v>
      </c>
      <c r="DC27" s="379">
        <v>2.9</v>
      </c>
      <c r="DD27" s="379">
        <v>4.3</v>
      </c>
      <c r="DE27" s="379">
        <v>4</v>
      </c>
      <c r="DF27" s="379">
        <v>2.2000000000000002</v>
      </c>
      <c r="DG27" s="379">
        <v>1</v>
      </c>
      <c r="DH27" s="379">
        <v>0.6</v>
      </c>
      <c r="DI27" s="90">
        <v>3.4</v>
      </c>
      <c r="DJ27" s="150">
        <v>11.6</v>
      </c>
      <c r="DK27" s="386">
        <v>14.4</v>
      </c>
      <c r="DL27" s="386">
        <v>7.5</v>
      </c>
      <c r="DM27" s="386">
        <v>5.0999999999999996</v>
      </c>
      <c r="DN27" s="386">
        <v>3.4</v>
      </c>
      <c r="DO27" s="386">
        <v>2.9</v>
      </c>
      <c r="DP27" s="386">
        <v>3.1</v>
      </c>
      <c r="DQ27" s="386">
        <v>3</v>
      </c>
      <c r="DR27" s="386">
        <v>3.4</v>
      </c>
      <c r="DS27" s="386">
        <v>2.9</v>
      </c>
      <c r="DT27" s="386">
        <v>2.8</v>
      </c>
      <c r="DU27" s="386">
        <v>2.4</v>
      </c>
      <c r="DV27" s="386">
        <v>2.2000000000000002</v>
      </c>
      <c r="DW27" s="386">
        <v>2</v>
      </c>
      <c r="DX27" s="386">
        <v>2.5</v>
      </c>
      <c r="DY27" s="386">
        <v>2.8</v>
      </c>
      <c r="DZ27" s="386">
        <v>1.4</v>
      </c>
      <c r="EA27" s="386">
        <v>2.4</v>
      </c>
      <c r="EB27" s="386">
        <v>0.6</v>
      </c>
      <c r="EC27" s="151">
        <v>0.4</v>
      </c>
      <c r="ED27" s="185">
        <v>0.8</v>
      </c>
      <c r="EE27" s="183">
        <v>0.69</v>
      </c>
      <c r="EF27" s="183">
        <v>12.51</v>
      </c>
      <c r="EG27" s="183">
        <v>12.36</v>
      </c>
      <c r="EH27" s="183">
        <v>0.83</v>
      </c>
      <c r="EI27" s="183">
        <v>29.93</v>
      </c>
      <c r="EJ27" s="183">
        <v>15.61</v>
      </c>
      <c r="EK27" s="183">
        <v>14.64</v>
      </c>
      <c r="EL27" s="183">
        <v>9.2899999999999991</v>
      </c>
      <c r="EM27" s="184">
        <v>3.34</v>
      </c>
      <c r="EN27" s="240">
        <v>691260.4102734722</v>
      </c>
      <c r="EO27" s="165">
        <v>318307.58971690043</v>
      </c>
      <c r="EP27" s="165">
        <v>781020.19945011358</v>
      </c>
      <c r="EQ27" s="165">
        <v>559909.40318867518</v>
      </c>
      <c r="ER27" s="165">
        <v>653118.55826085841</v>
      </c>
      <c r="ES27" s="165">
        <v>468104.7158763042</v>
      </c>
      <c r="ET27" s="166">
        <v>71.69</v>
      </c>
      <c r="EU27" s="173">
        <v>71.67</v>
      </c>
      <c r="EV27" s="165">
        <v>1427206</v>
      </c>
      <c r="EW27" s="165">
        <v>1038047</v>
      </c>
      <c r="EX27" s="215">
        <v>446002</v>
      </c>
      <c r="EY27" s="215">
        <v>449371</v>
      </c>
      <c r="EZ27" s="165">
        <v>369079</v>
      </c>
      <c r="FA27" s="167">
        <v>379269</v>
      </c>
      <c r="FB27" s="161">
        <v>691260.4102734722</v>
      </c>
      <c r="FC27" s="387">
        <v>318307.58971690043</v>
      </c>
      <c r="FD27" s="387">
        <v>100555.49585935994</v>
      </c>
      <c r="FE27" s="387">
        <v>101358.50414063994</v>
      </c>
      <c r="FF27" s="387">
        <v>129039.75489860853</v>
      </c>
      <c r="FG27" s="387">
        <v>72874.24510138997</v>
      </c>
      <c r="FH27" s="387">
        <v>142416.99356334153</v>
      </c>
      <c r="FI27" s="387">
        <v>59497.006436658659</v>
      </c>
      <c r="FJ27" s="387">
        <v>149836.72967831005</v>
      </c>
      <c r="FK27" s="387">
        <v>52077.270321691314</v>
      </c>
      <c r="FL27" s="387">
        <v>169411.43627385015</v>
      </c>
      <c r="FM27" s="162">
        <v>32500.563716519995</v>
      </c>
      <c r="FN27" s="389">
        <v>99.21</v>
      </c>
      <c r="FO27" s="389">
        <v>177.07</v>
      </c>
      <c r="FP27" s="389">
        <v>239.37</v>
      </c>
      <c r="FQ27" s="389">
        <v>287.72000000000003</v>
      </c>
      <c r="FR27" s="178">
        <v>521.25</v>
      </c>
      <c r="FS27" s="165">
        <v>1181053.4405159168</v>
      </c>
      <c r="FT27" s="165">
        <v>876111.26950466482</v>
      </c>
      <c r="FU27" s="165">
        <v>418973.40771618695</v>
      </c>
      <c r="FV27" s="165">
        <v>395795.61308465403</v>
      </c>
      <c r="FW27" s="165">
        <v>699126.86626823992</v>
      </c>
      <c r="FX27" s="165">
        <v>687926.00758737687</v>
      </c>
      <c r="FY27" s="165">
        <v>967099.11310990958</v>
      </c>
      <c r="FZ27" s="165">
        <v>951336.34364880947</v>
      </c>
      <c r="GA27" s="165">
        <v>1250953.3738283489</v>
      </c>
      <c r="GB27" s="165">
        <v>1240453.8197718298</v>
      </c>
      <c r="GC27" s="165">
        <v>2118511.859809306</v>
      </c>
      <c r="GD27" s="167">
        <v>2074499.8110297068</v>
      </c>
      <c r="GE27" s="165">
        <v>240563</v>
      </c>
      <c r="GF27" s="167">
        <v>165185</v>
      </c>
    </row>
    <row r="28" spans="1:188" ht="16.5" customHeight="1">
      <c r="A28" s="438" t="s">
        <v>98</v>
      </c>
      <c r="B28" s="439"/>
      <c r="C28" s="73">
        <v>1157</v>
      </c>
      <c r="D28" s="376">
        <v>1242</v>
      </c>
      <c r="E28" s="376">
        <v>795</v>
      </c>
      <c r="F28" s="376">
        <v>669</v>
      </c>
      <c r="G28" s="376">
        <v>768</v>
      </c>
      <c r="H28" s="376">
        <v>643</v>
      </c>
      <c r="I28" s="376">
        <v>28</v>
      </c>
      <c r="J28" s="376">
        <v>26</v>
      </c>
      <c r="K28" s="376">
        <v>362</v>
      </c>
      <c r="L28" s="376">
        <v>573</v>
      </c>
      <c r="M28" s="74">
        <v>45.696721311475407</v>
      </c>
      <c r="N28" s="378">
        <v>68.8</v>
      </c>
      <c r="O28" s="101">
        <v>53.9</v>
      </c>
      <c r="P28" s="378">
        <v>36</v>
      </c>
      <c r="Q28" s="378">
        <v>35.9</v>
      </c>
      <c r="R28" s="378">
        <v>96.8</v>
      </c>
      <c r="S28" s="378">
        <v>84.4</v>
      </c>
      <c r="T28" s="378">
        <v>77.900000000000006</v>
      </c>
      <c r="U28" s="378">
        <v>54.8</v>
      </c>
      <c r="V28" s="378">
        <v>14.4</v>
      </c>
      <c r="W28" s="101">
        <v>5.7</v>
      </c>
      <c r="X28" s="378">
        <v>72.099999999999994</v>
      </c>
      <c r="Y28" s="378">
        <v>65.7</v>
      </c>
      <c r="Z28" s="378">
        <v>68.099999999999994</v>
      </c>
      <c r="AA28" s="378">
        <v>51.4</v>
      </c>
      <c r="AB28" s="378">
        <v>55.2</v>
      </c>
      <c r="AC28" s="101">
        <v>34</v>
      </c>
      <c r="AD28" s="380">
        <v>75.2</v>
      </c>
      <c r="AE28" s="380">
        <v>67.8</v>
      </c>
      <c r="AF28" s="380">
        <v>69</v>
      </c>
      <c r="AG28" s="380">
        <v>61.6</v>
      </c>
      <c r="AH28" s="379">
        <v>78.5</v>
      </c>
      <c r="AI28" s="379">
        <v>68.5</v>
      </c>
      <c r="AJ28" s="379">
        <v>73</v>
      </c>
      <c r="AK28" s="379">
        <v>49.7</v>
      </c>
      <c r="AL28" s="379">
        <v>66.8</v>
      </c>
      <c r="AM28" s="379">
        <v>39.9</v>
      </c>
      <c r="AN28" s="379">
        <v>22.1</v>
      </c>
      <c r="AO28" s="90">
        <v>11.8</v>
      </c>
      <c r="AP28" s="115">
        <v>1.89</v>
      </c>
      <c r="AQ28" s="116">
        <v>0.71</v>
      </c>
      <c r="AR28" s="381">
        <v>25.53</v>
      </c>
      <c r="AS28" s="381">
        <v>12.53</v>
      </c>
      <c r="AT28" s="381">
        <v>0.02</v>
      </c>
      <c r="AU28" s="116">
        <v>0.01</v>
      </c>
      <c r="AV28" s="381">
        <v>18.89</v>
      </c>
      <c r="AW28" s="381">
        <v>11.16</v>
      </c>
      <c r="AX28" s="381">
        <v>0.11</v>
      </c>
      <c r="AY28" s="381">
        <v>0.04</v>
      </c>
      <c r="AZ28" s="381">
        <v>0.52</v>
      </c>
      <c r="BA28" s="381">
        <v>0.09</v>
      </c>
      <c r="BB28" s="381">
        <v>5.99</v>
      </c>
      <c r="BC28" s="381">
        <v>1.23</v>
      </c>
      <c r="BD28" s="381">
        <v>27</v>
      </c>
      <c r="BE28" s="381">
        <v>32.35</v>
      </c>
      <c r="BF28" s="381">
        <v>7.82</v>
      </c>
      <c r="BG28" s="381">
        <v>8.77</v>
      </c>
      <c r="BH28" s="381">
        <v>2.61</v>
      </c>
      <c r="BI28" s="381">
        <v>0.83</v>
      </c>
      <c r="BJ28" s="381">
        <v>3.56</v>
      </c>
      <c r="BK28" s="381">
        <v>3.88</v>
      </c>
      <c r="BL28" s="381">
        <v>1.1599999999999999</v>
      </c>
      <c r="BM28" s="381">
        <v>0.67</v>
      </c>
      <c r="BN28" s="381">
        <v>1.26</v>
      </c>
      <c r="BO28" s="381">
        <v>2.0299999999999998</v>
      </c>
      <c r="BP28" s="381">
        <v>1.59</v>
      </c>
      <c r="BQ28" s="381">
        <v>2.02</v>
      </c>
      <c r="BR28" s="381">
        <v>1.64</v>
      </c>
      <c r="BS28" s="381">
        <v>4.84</v>
      </c>
      <c r="BT28" s="381">
        <v>7.36</v>
      </c>
      <c r="BU28" s="117">
        <v>9.3100000000000023</v>
      </c>
      <c r="BV28" s="115">
        <v>1.58</v>
      </c>
      <c r="BW28" s="116">
        <v>0.43</v>
      </c>
      <c r="BX28" s="381">
        <v>5.65</v>
      </c>
      <c r="BY28" s="381">
        <v>6.56</v>
      </c>
      <c r="BZ28" s="381">
        <v>12.07</v>
      </c>
      <c r="CA28" s="381">
        <v>8.2899999999999991</v>
      </c>
      <c r="CB28" s="381">
        <v>2.34</v>
      </c>
      <c r="CC28" s="381">
        <v>11.57</v>
      </c>
      <c r="CD28" s="381">
        <v>9</v>
      </c>
      <c r="CE28" s="381">
        <v>11.19</v>
      </c>
      <c r="CF28" s="381">
        <v>1.85</v>
      </c>
      <c r="CG28" s="381">
        <v>0.62</v>
      </c>
      <c r="CH28" s="381">
        <v>21.93</v>
      </c>
      <c r="CI28" s="128">
        <v>6.93</v>
      </c>
      <c r="CJ28" s="133">
        <v>11.629999999999999</v>
      </c>
      <c r="CK28" s="134">
        <v>4.0199999999999996</v>
      </c>
      <c r="CL28" s="134">
        <v>3.7</v>
      </c>
      <c r="CM28" s="134">
        <v>0.98</v>
      </c>
      <c r="CN28" s="134">
        <v>7.93</v>
      </c>
      <c r="CO28" s="134">
        <v>3.04</v>
      </c>
      <c r="CP28" s="134">
        <v>3.42</v>
      </c>
      <c r="CQ28" s="134">
        <v>4.62</v>
      </c>
      <c r="CR28" s="134">
        <v>37.44</v>
      </c>
      <c r="CS28" s="134">
        <v>32.92</v>
      </c>
      <c r="CT28" s="134">
        <v>1.92</v>
      </c>
      <c r="CU28" s="135">
        <v>4.03</v>
      </c>
      <c r="CV28" s="146">
        <v>3.5</v>
      </c>
      <c r="CW28" s="385">
        <v>3.9</v>
      </c>
      <c r="CX28" s="380">
        <v>3.7</v>
      </c>
      <c r="CY28" s="380">
        <v>2.7</v>
      </c>
      <c r="CZ28" s="380">
        <v>4.9000000000000004</v>
      </c>
      <c r="DA28" s="380">
        <v>5.4</v>
      </c>
      <c r="DB28" s="379">
        <v>2.4</v>
      </c>
      <c r="DC28" s="379">
        <v>2.5</v>
      </c>
      <c r="DD28" s="379">
        <v>3.1</v>
      </c>
      <c r="DE28" s="379">
        <v>3.8</v>
      </c>
      <c r="DF28" s="379">
        <v>2.4</v>
      </c>
      <c r="DG28" s="379">
        <v>1.1000000000000001</v>
      </c>
      <c r="DH28" s="379">
        <v>2.4</v>
      </c>
      <c r="DI28" s="90">
        <v>0.2</v>
      </c>
      <c r="DJ28" s="150">
        <v>8.3000000000000007</v>
      </c>
      <c r="DK28" s="386">
        <v>16.3</v>
      </c>
      <c r="DL28" s="386">
        <v>5.9</v>
      </c>
      <c r="DM28" s="386">
        <v>4.5999999999999996</v>
      </c>
      <c r="DN28" s="386">
        <v>3.8</v>
      </c>
      <c r="DO28" s="386">
        <v>2.2999999999999998</v>
      </c>
      <c r="DP28" s="386">
        <v>4.0999999999999996</v>
      </c>
      <c r="DQ28" s="386">
        <v>3.6</v>
      </c>
      <c r="DR28" s="386">
        <v>3.2</v>
      </c>
      <c r="DS28" s="386">
        <v>2.4</v>
      </c>
      <c r="DT28" s="386">
        <v>1.8</v>
      </c>
      <c r="DU28" s="386">
        <v>2.8</v>
      </c>
      <c r="DV28" s="386">
        <v>1.8</v>
      </c>
      <c r="DW28" s="386">
        <v>1.7</v>
      </c>
      <c r="DX28" s="386">
        <v>1.5</v>
      </c>
      <c r="DY28" s="386">
        <v>2.9</v>
      </c>
      <c r="DZ28" s="386">
        <v>2.9</v>
      </c>
      <c r="EA28" s="386">
        <v>1.4</v>
      </c>
      <c r="EB28" s="386">
        <v>0.2</v>
      </c>
      <c r="EC28" s="151">
        <v>0</v>
      </c>
      <c r="ED28" s="185">
        <v>0.62</v>
      </c>
      <c r="EE28" s="183">
        <v>0.52</v>
      </c>
      <c r="EF28" s="183">
        <v>11.67</v>
      </c>
      <c r="EG28" s="183">
        <v>11.99</v>
      </c>
      <c r="EH28" s="183">
        <v>0.69</v>
      </c>
      <c r="EI28" s="183">
        <v>29.65</v>
      </c>
      <c r="EJ28" s="183">
        <v>16.55</v>
      </c>
      <c r="EK28" s="183">
        <v>15.85</v>
      </c>
      <c r="EL28" s="183">
        <v>9.15</v>
      </c>
      <c r="EM28" s="184">
        <v>3.31</v>
      </c>
      <c r="EN28" s="240">
        <v>683787.93183181051</v>
      </c>
      <c r="EO28" s="165">
        <v>338561.06815834972</v>
      </c>
      <c r="EP28" s="165">
        <v>805198.612758731</v>
      </c>
      <c r="EQ28" s="165">
        <v>580949.57589158812</v>
      </c>
      <c r="ER28" s="165">
        <v>666773.54897333891</v>
      </c>
      <c r="ES28" s="165">
        <v>481750.70010601217</v>
      </c>
      <c r="ET28" s="166">
        <v>72.150000000000006</v>
      </c>
      <c r="EU28" s="173">
        <v>72.25</v>
      </c>
      <c r="EV28" s="165">
        <v>1464495.4978336771</v>
      </c>
      <c r="EW28" s="165">
        <v>1085014.1979035158</v>
      </c>
      <c r="EX28" s="215">
        <v>459089</v>
      </c>
      <c r="EY28" s="215">
        <v>463681</v>
      </c>
      <c r="EZ28" s="165">
        <v>376528</v>
      </c>
      <c r="FA28" s="167">
        <v>386576</v>
      </c>
      <c r="FB28" s="165">
        <v>683788</v>
      </c>
      <c r="FC28" s="165">
        <v>338561</v>
      </c>
      <c r="FD28" s="165">
        <v>100574</v>
      </c>
      <c r="FE28" s="165">
        <v>103896</v>
      </c>
      <c r="FF28" s="165">
        <v>118789</v>
      </c>
      <c r="FG28" s="165">
        <v>85681</v>
      </c>
      <c r="FH28" s="165">
        <v>147673</v>
      </c>
      <c r="FI28" s="165">
        <v>56797</v>
      </c>
      <c r="FJ28" s="165">
        <v>154042</v>
      </c>
      <c r="FK28" s="165">
        <v>50428</v>
      </c>
      <c r="FL28" s="165">
        <v>162710</v>
      </c>
      <c r="FM28" s="167">
        <v>41759</v>
      </c>
      <c r="FN28" s="166">
        <v>96.8</v>
      </c>
      <c r="FO28" s="166">
        <v>138.63999999999999</v>
      </c>
      <c r="FP28" s="166">
        <v>260</v>
      </c>
      <c r="FQ28" s="166">
        <v>305.47000000000003</v>
      </c>
      <c r="FR28" s="260">
        <v>389.64</v>
      </c>
      <c r="FS28" s="165">
        <v>1201125.1040836908</v>
      </c>
      <c r="FT28" s="165">
        <v>904588.49174697499</v>
      </c>
      <c r="FU28" s="165">
        <v>404761.79708707641</v>
      </c>
      <c r="FV28" s="165">
        <v>398056.17510904471</v>
      </c>
      <c r="FW28" s="165">
        <v>702309.73707294138</v>
      </c>
      <c r="FX28" s="165">
        <v>678460.13360929897</v>
      </c>
      <c r="FY28" s="165">
        <v>974511.68194165383</v>
      </c>
      <c r="FZ28" s="165">
        <v>945206.38292592543</v>
      </c>
      <c r="GA28" s="165">
        <v>1283218.0993926886</v>
      </c>
      <c r="GB28" s="165">
        <v>1269869.1904090233</v>
      </c>
      <c r="GC28" s="165">
        <v>2185485.7493065274</v>
      </c>
      <c r="GD28" s="167">
        <v>2132468.0392975877</v>
      </c>
      <c r="GE28" s="165">
        <v>237093</v>
      </c>
      <c r="GF28" s="167">
        <v>145230</v>
      </c>
    </row>
    <row r="29" spans="1:188" ht="16.5" customHeight="1">
      <c r="A29" s="438" t="s">
        <v>978</v>
      </c>
      <c r="B29" s="439"/>
      <c r="C29" s="73">
        <v>1166</v>
      </c>
      <c r="D29" s="376">
        <v>1261</v>
      </c>
      <c r="E29" s="376">
        <v>801</v>
      </c>
      <c r="F29" s="376">
        <v>677</v>
      </c>
      <c r="G29" s="376">
        <v>774</v>
      </c>
      <c r="H29" s="376">
        <v>653</v>
      </c>
      <c r="I29" s="376">
        <v>27</v>
      </c>
      <c r="J29" s="376">
        <v>24</v>
      </c>
      <c r="K29" s="376">
        <v>365</v>
      </c>
      <c r="L29" s="376">
        <v>584</v>
      </c>
      <c r="M29" s="74">
        <v>45.805142083897159</v>
      </c>
      <c r="N29" s="378">
        <v>68.7</v>
      </c>
      <c r="O29" s="101">
        <v>53.7</v>
      </c>
      <c r="P29" s="378">
        <v>37.4</v>
      </c>
      <c r="Q29" s="378">
        <v>36.200000000000003</v>
      </c>
      <c r="R29" s="378">
        <v>96.1</v>
      </c>
      <c r="S29" s="378">
        <v>84.2</v>
      </c>
      <c r="T29" s="378">
        <v>78.5</v>
      </c>
      <c r="U29" s="378">
        <v>55.4</v>
      </c>
      <c r="V29" s="378">
        <v>13.8</v>
      </c>
      <c r="W29" s="101">
        <v>6.1</v>
      </c>
      <c r="X29" s="378">
        <v>73</v>
      </c>
      <c r="Y29" s="378">
        <v>65.900000000000006</v>
      </c>
      <c r="Z29" s="378">
        <v>67.400000000000006</v>
      </c>
      <c r="AA29" s="378">
        <v>51.8</v>
      </c>
      <c r="AB29" s="378">
        <v>55.2</v>
      </c>
      <c r="AC29" s="101">
        <v>33.200000000000003</v>
      </c>
      <c r="AD29" s="380">
        <v>74.5</v>
      </c>
      <c r="AE29" s="380">
        <v>62.6</v>
      </c>
      <c r="AF29" s="380">
        <v>70.2</v>
      </c>
      <c r="AG29" s="380">
        <v>62.7</v>
      </c>
      <c r="AH29" s="379">
        <v>78.599999999999994</v>
      </c>
      <c r="AI29" s="379">
        <v>67.5</v>
      </c>
      <c r="AJ29" s="379">
        <v>72</v>
      </c>
      <c r="AK29" s="379">
        <v>51</v>
      </c>
      <c r="AL29" s="379">
        <v>65.8</v>
      </c>
      <c r="AM29" s="379">
        <v>39</v>
      </c>
      <c r="AN29" s="379">
        <v>20.399999999999999</v>
      </c>
      <c r="AO29" s="90">
        <v>11.3</v>
      </c>
      <c r="AP29" s="115">
        <v>1.9</v>
      </c>
      <c r="AQ29" s="116">
        <v>0.65</v>
      </c>
      <c r="AR29" s="381">
        <v>25.07</v>
      </c>
      <c r="AS29" s="381">
        <v>12.71</v>
      </c>
      <c r="AT29" s="381">
        <v>0.03</v>
      </c>
      <c r="AU29" s="116">
        <v>0</v>
      </c>
      <c r="AV29" s="381">
        <v>18.38</v>
      </c>
      <c r="AW29" s="381">
        <v>11.35</v>
      </c>
      <c r="AX29" s="381">
        <v>0.12</v>
      </c>
      <c r="AY29" s="381">
        <v>0.04</v>
      </c>
      <c r="AZ29" s="381">
        <v>0.37</v>
      </c>
      <c r="BA29" s="381">
        <v>0.14000000000000001</v>
      </c>
      <c r="BB29" s="381">
        <v>6.17</v>
      </c>
      <c r="BC29" s="381">
        <v>1.18</v>
      </c>
      <c r="BD29" s="381">
        <v>27.27</v>
      </c>
      <c r="BE29" s="381">
        <v>32.409999999999997</v>
      </c>
      <c r="BF29" s="381">
        <v>7.96</v>
      </c>
      <c r="BG29" s="381">
        <v>8.6300000000000008</v>
      </c>
      <c r="BH29" s="381">
        <v>2.4700000000000002</v>
      </c>
      <c r="BI29" s="381">
        <v>0.74</v>
      </c>
      <c r="BJ29" s="381">
        <v>3.53</v>
      </c>
      <c r="BK29" s="381">
        <v>4.07</v>
      </c>
      <c r="BL29" s="381">
        <v>1.0900000000000001</v>
      </c>
      <c r="BM29" s="381">
        <v>0.67</v>
      </c>
      <c r="BN29" s="381">
        <v>1.1499999999999999</v>
      </c>
      <c r="BO29" s="381">
        <v>2.2200000000000002</v>
      </c>
      <c r="BP29" s="381">
        <v>1.53</v>
      </c>
      <c r="BQ29" s="381">
        <v>2.0099999999999998</v>
      </c>
      <c r="BR29" s="381">
        <v>1.59</v>
      </c>
      <c r="BS29" s="381">
        <v>4.25</v>
      </c>
      <c r="BT29" s="381">
        <v>7.95</v>
      </c>
      <c r="BU29" s="117">
        <v>9.82</v>
      </c>
      <c r="BV29" s="115">
        <v>1.36</v>
      </c>
      <c r="BW29" s="116">
        <v>0.51</v>
      </c>
      <c r="BX29" s="381">
        <v>6.06</v>
      </c>
      <c r="BY29" s="381">
        <v>6.43</v>
      </c>
      <c r="BZ29" s="381">
        <v>11.7</v>
      </c>
      <c r="CA29" s="381">
        <v>8.73</v>
      </c>
      <c r="CB29" s="381">
        <v>2.59</v>
      </c>
      <c r="CC29" s="381">
        <v>11.08</v>
      </c>
      <c r="CD29" s="381">
        <v>9.48</v>
      </c>
      <c r="CE29" s="381">
        <v>11.56</v>
      </c>
      <c r="CF29" s="381">
        <v>1.85</v>
      </c>
      <c r="CG29" s="381">
        <v>0.56999999999999995</v>
      </c>
      <c r="CH29" s="381">
        <v>21.2</v>
      </c>
      <c r="CI29" s="128">
        <v>6.89</v>
      </c>
      <c r="CJ29" s="133">
        <v>11.37</v>
      </c>
      <c r="CK29" s="134">
        <v>4.1399999999999997</v>
      </c>
      <c r="CL29" s="134">
        <v>3.66</v>
      </c>
      <c r="CM29" s="134">
        <v>1.04</v>
      </c>
      <c r="CN29" s="134">
        <v>7.71</v>
      </c>
      <c r="CO29" s="134">
        <v>3.1</v>
      </c>
      <c r="CP29" s="134">
        <v>3.36</v>
      </c>
      <c r="CQ29" s="134">
        <v>4.53</v>
      </c>
      <c r="CR29" s="134">
        <v>37.6</v>
      </c>
      <c r="CS29" s="134">
        <v>33.29</v>
      </c>
      <c r="CT29" s="134">
        <v>1.91</v>
      </c>
      <c r="CU29" s="135">
        <v>3.81</v>
      </c>
      <c r="CV29" s="146">
        <v>3.4</v>
      </c>
      <c r="CW29" s="385">
        <v>3.6</v>
      </c>
      <c r="CX29" s="380">
        <v>3.4</v>
      </c>
      <c r="CY29" s="380">
        <v>2.5</v>
      </c>
      <c r="CZ29" s="380">
        <v>4.7</v>
      </c>
      <c r="DA29" s="380">
        <v>4.9000000000000004</v>
      </c>
      <c r="DB29" s="379">
        <v>1.9</v>
      </c>
      <c r="DC29" s="379">
        <v>2.2000000000000002</v>
      </c>
      <c r="DD29" s="379">
        <v>3.1</v>
      </c>
      <c r="DE29" s="379">
        <v>3.5</v>
      </c>
      <c r="DF29" s="379">
        <v>3</v>
      </c>
      <c r="DG29" s="379">
        <v>2.1</v>
      </c>
      <c r="DH29" s="379">
        <v>1.2</v>
      </c>
      <c r="DI29" s="90" t="s">
        <v>346</v>
      </c>
      <c r="DJ29" s="150">
        <v>7.4</v>
      </c>
      <c r="DK29" s="386">
        <v>12</v>
      </c>
      <c r="DL29" s="386">
        <v>6</v>
      </c>
      <c r="DM29" s="386">
        <v>5.6</v>
      </c>
      <c r="DN29" s="386">
        <v>3.4</v>
      </c>
      <c r="DO29" s="386">
        <v>3.7</v>
      </c>
      <c r="DP29" s="386">
        <v>4</v>
      </c>
      <c r="DQ29" s="386">
        <v>2.1</v>
      </c>
      <c r="DR29" s="386">
        <v>2.6</v>
      </c>
      <c r="DS29" s="386">
        <v>1.5</v>
      </c>
      <c r="DT29" s="386">
        <v>3</v>
      </c>
      <c r="DU29" s="386">
        <v>3.4</v>
      </c>
      <c r="DV29" s="386">
        <v>2.1</v>
      </c>
      <c r="DW29" s="386">
        <v>2.4</v>
      </c>
      <c r="DX29" s="386">
        <v>2.1</v>
      </c>
      <c r="DY29" s="386">
        <v>3.1</v>
      </c>
      <c r="DZ29" s="386">
        <v>1</v>
      </c>
      <c r="EA29" s="386">
        <v>0.7</v>
      </c>
      <c r="EB29" s="386">
        <v>1</v>
      </c>
      <c r="EC29" s="151">
        <v>0</v>
      </c>
      <c r="ED29" s="185">
        <v>0.64</v>
      </c>
      <c r="EE29" s="183">
        <v>0.71</v>
      </c>
      <c r="EF29" s="183">
        <v>10.81</v>
      </c>
      <c r="EG29" s="183">
        <v>11</v>
      </c>
      <c r="EH29" s="183">
        <v>0.74</v>
      </c>
      <c r="EI29" s="183">
        <v>30.11</v>
      </c>
      <c r="EJ29" s="183">
        <v>17.07</v>
      </c>
      <c r="EK29" s="183">
        <v>16.52</v>
      </c>
      <c r="EL29" s="183">
        <v>9.23</v>
      </c>
      <c r="EM29" s="184">
        <v>3.16</v>
      </c>
      <c r="EN29" s="240">
        <v>705133.79144300951</v>
      </c>
      <c r="EO29" s="165">
        <v>342030.20854665141</v>
      </c>
      <c r="EP29" s="165">
        <v>783096.58393118682</v>
      </c>
      <c r="EQ29" s="165">
        <v>592776.61227555573</v>
      </c>
      <c r="ER29" s="165">
        <v>649228.14501624845</v>
      </c>
      <c r="ES29" s="165">
        <v>498609.18533826189</v>
      </c>
      <c r="ET29" s="166">
        <v>75.7</v>
      </c>
      <c r="EU29" s="173">
        <v>76.8</v>
      </c>
      <c r="EV29" s="165">
        <v>1479231.8541981396</v>
      </c>
      <c r="EW29" s="165">
        <v>1072922.7689066087</v>
      </c>
      <c r="EX29" s="165">
        <v>477581</v>
      </c>
      <c r="EY29" s="165">
        <v>472583</v>
      </c>
      <c r="EZ29" s="165">
        <v>394437</v>
      </c>
      <c r="FA29" s="167">
        <v>396935</v>
      </c>
      <c r="FB29" s="165">
        <v>705133.79144300951</v>
      </c>
      <c r="FC29" s="165">
        <v>342030.20854665141</v>
      </c>
      <c r="FD29" s="165">
        <v>102847.70013135968</v>
      </c>
      <c r="FE29" s="165">
        <v>106585.29986863997</v>
      </c>
      <c r="FF29" s="165">
        <v>120531.77013122819</v>
      </c>
      <c r="FG29" s="165">
        <v>88901.229868769966</v>
      </c>
      <c r="FH29" s="165">
        <v>142784.94821817213</v>
      </c>
      <c r="FI29" s="165">
        <v>66648.051781829447</v>
      </c>
      <c r="FJ29" s="165">
        <v>167977.25387037554</v>
      </c>
      <c r="FK29" s="165">
        <v>41455.746129630483</v>
      </c>
      <c r="FL29" s="165">
        <v>170992.11909187486</v>
      </c>
      <c r="FM29" s="167">
        <v>38439.880897779985</v>
      </c>
      <c r="FN29" s="166">
        <v>96.493325306691773</v>
      </c>
      <c r="FO29" s="166">
        <v>135.57941809033363</v>
      </c>
      <c r="FP29" s="166">
        <v>214.23724235117137</v>
      </c>
      <c r="FQ29" s="166">
        <v>405.19655187273031</v>
      </c>
      <c r="FR29" s="260">
        <v>444.82999192057895</v>
      </c>
      <c r="FS29" s="165">
        <v>1221707.0265969019</v>
      </c>
      <c r="FT29" s="165">
        <v>901175.24198151962</v>
      </c>
      <c r="FU29" s="165">
        <v>430604.56496392685</v>
      </c>
      <c r="FV29" s="165">
        <v>389212.38991988328</v>
      </c>
      <c r="FW29" s="165">
        <v>723028.05452123994</v>
      </c>
      <c r="FX29" s="165">
        <v>711995.84338306612</v>
      </c>
      <c r="FY29" s="165">
        <v>998583.69188728509</v>
      </c>
      <c r="FZ29" s="165">
        <v>981647.15728619369</v>
      </c>
      <c r="GA29" s="165">
        <v>1312083.1377743965</v>
      </c>
      <c r="GB29" s="165">
        <v>1307474.5658910035</v>
      </c>
      <c r="GC29" s="165">
        <v>2146587.3757048845</v>
      </c>
      <c r="GD29" s="167">
        <v>2180556.3471875684</v>
      </c>
      <c r="GE29" s="165">
        <v>232492</v>
      </c>
      <c r="GF29" s="167">
        <v>137726</v>
      </c>
    </row>
    <row r="30" spans="1:188" ht="16.5" customHeight="1">
      <c r="A30" s="438" t="s">
        <v>982</v>
      </c>
      <c r="B30" s="439"/>
      <c r="C30" s="73">
        <v>1175</v>
      </c>
      <c r="D30" s="376">
        <v>1274</v>
      </c>
      <c r="E30" s="376">
        <v>808</v>
      </c>
      <c r="F30" s="376">
        <v>688</v>
      </c>
      <c r="G30" s="376">
        <v>785</v>
      </c>
      <c r="H30" s="376">
        <v>661</v>
      </c>
      <c r="I30" s="376">
        <v>24</v>
      </c>
      <c r="J30" s="376">
        <v>27</v>
      </c>
      <c r="K30" s="376">
        <v>366</v>
      </c>
      <c r="L30" s="376">
        <v>586</v>
      </c>
      <c r="M30" s="74">
        <v>45.989304812834227</v>
      </c>
      <c r="N30" s="378">
        <v>68.8</v>
      </c>
      <c r="O30" s="101">
        <v>54</v>
      </c>
      <c r="P30" s="378">
        <v>38</v>
      </c>
      <c r="Q30" s="378">
        <v>36.5</v>
      </c>
      <c r="R30" s="378">
        <v>96.2</v>
      </c>
      <c r="S30" s="378">
        <v>86.2</v>
      </c>
      <c r="T30" s="378">
        <v>79.5</v>
      </c>
      <c r="U30" s="378">
        <v>56</v>
      </c>
      <c r="V30" s="378">
        <v>14.3</v>
      </c>
      <c r="W30" s="101">
        <v>5.7</v>
      </c>
      <c r="X30" s="378">
        <v>73.400000000000006</v>
      </c>
      <c r="Y30" s="378">
        <v>67.400000000000006</v>
      </c>
      <c r="Z30" s="378">
        <v>67.400000000000006</v>
      </c>
      <c r="AA30" s="378">
        <v>51.7</v>
      </c>
      <c r="AB30" s="378">
        <v>55</v>
      </c>
      <c r="AC30" s="101">
        <v>33</v>
      </c>
      <c r="AD30" s="380">
        <v>74.400000000000006</v>
      </c>
      <c r="AE30" s="380">
        <v>64</v>
      </c>
      <c r="AF30" s="380">
        <v>71.3</v>
      </c>
      <c r="AG30" s="380">
        <v>63.8</v>
      </c>
      <c r="AH30" s="379">
        <v>77.900000000000006</v>
      </c>
      <c r="AI30" s="379">
        <v>66.599999999999994</v>
      </c>
      <c r="AJ30" s="379">
        <v>71.5</v>
      </c>
      <c r="AK30" s="379">
        <v>51.6</v>
      </c>
      <c r="AL30" s="379">
        <v>65.8</v>
      </c>
      <c r="AM30" s="379">
        <v>38.200000000000003</v>
      </c>
      <c r="AN30" s="379">
        <v>20</v>
      </c>
      <c r="AO30" s="90">
        <v>10.6</v>
      </c>
      <c r="AP30" s="115">
        <v>1.71</v>
      </c>
      <c r="AQ30" s="116">
        <v>0.56000000000000005</v>
      </c>
      <c r="AR30" s="381">
        <v>25.65</v>
      </c>
      <c r="AS30" s="381">
        <v>13.22</v>
      </c>
      <c r="AT30" s="381">
        <v>0.02</v>
      </c>
      <c r="AU30" s="116">
        <v>0</v>
      </c>
      <c r="AV30" s="381">
        <v>18.48</v>
      </c>
      <c r="AW30" s="381">
        <v>11.69</v>
      </c>
      <c r="AX30" s="381">
        <v>0.12</v>
      </c>
      <c r="AY30" s="381">
        <v>0.05</v>
      </c>
      <c r="AZ30" s="381">
        <v>0.52</v>
      </c>
      <c r="BA30" s="381">
        <v>0.17</v>
      </c>
      <c r="BB30" s="381">
        <v>6.5</v>
      </c>
      <c r="BC30" s="381">
        <v>1.31</v>
      </c>
      <c r="BD30" s="381">
        <v>26.94</v>
      </c>
      <c r="BE30" s="381">
        <v>31.93</v>
      </c>
      <c r="BF30" s="381">
        <v>7.49</v>
      </c>
      <c r="BG30" s="381">
        <v>8.6199999999999992</v>
      </c>
      <c r="BH30" s="381">
        <v>2.86</v>
      </c>
      <c r="BI30" s="381">
        <v>0.72</v>
      </c>
      <c r="BJ30" s="381">
        <v>3.42</v>
      </c>
      <c r="BK30" s="381">
        <v>3.86</v>
      </c>
      <c r="BL30" s="381">
        <v>1.03</v>
      </c>
      <c r="BM30" s="381">
        <v>0.67</v>
      </c>
      <c r="BN30" s="381">
        <v>1.0900000000000001</v>
      </c>
      <c r="BO30" s="381">
        <v>2.04</v>
      </c>
      <c r="BP30" s="381">
        <v>1.44</v>
      </c>
      <c r="BQ30" s="381">
        <v>2.0499999999999998</v>
      </c>
      <c r="BR30" s="381">
        <v>1.66</v>
      </c>
      <c r="BS30" s="381">
        <v>4.24</v>
      </c>
      <c r="BT30" s="381">
        <v>7.9500000000000046</v>
      </c>
      <c r="BU30" s="117">
        <v>9.7300000000000022</v>
      </c>
      <c r="BV30" s="115">
        <v>1.47</v>
      </c>
      <c r="BW30" s="116">
        <v>0.53</v>
      </c>
      <c r="BX30" s="381">
        <v>6.23</v>
      </c>
      <c r="BY30" s="381">
        <v>6.82</v>
      </c>
      <c r="BZ30" s="381">
        <v>11.65</v>
      </c>
      <c r="CA30" s="381">
        <v>8.65</v>
      </c>
      <c r="CB30" s="381">
        <v>2.4500000000000002</v>
      </c>
      <c r="CC30" s="381">
        <v>11.19</v>
      </c>
      <c r="CD30" s="381">
        <v>9.18</v>
      </c>
      <c r="CE30" s="381">
        <v>11.1</v>
      </c>
      <c r="CF30" s="381">
        <v>1.65</v>
      </c>
      <c r="CG30" s="381">
        <v>0.52</v>
      </c>
      <c r="CH30" s="381">
        <v>21.67</v>
      </c>
      <c r="CI30" s="128">
        <v>6.9</v>
      </c>
      <c r="CJ30" s="133">
        <v>11.19</v>
      </c>
      <c r="CK30" s="134">
        <v>4.26</v>
      </c>
      <c r="CL30" s="134">
        <v>3.94</v>
      </c>
      <c r="CM30" s="134">
        <v>1.1100000000000001</v>
      </c>
      <c r="CN30" s="134">
        <v>7.25</v>
      </c>
      <c r="CO30" s="134">
        <v>3.15</v>
      </c>
      <c r="CP30" s="134">
        <v>3.65</v>
      </c>
      <c r="CQ30" s="134">
        <v>4.42</v>
      </c>
      <c r="CR30" s="134">
        <v>37.82</v>
      </c>
      <c r="CS30" s="134">
        <v>33.33</v>
      </c>
      <c r="CT30" s="134">
        <v>1.63</v>
      </c>
      <c r="CU30" s="135">
        <v>3.7</v>
      </c>
      <c r="CV30" s="146">
        <v>2.9</v>
      </c>
      <c r="CW30" s="385">
        <v>4</v>
      </c>
      <c r="CX30" s="380">
        <v>2.9</v>
      </c>
      <c r="CY30" s="380">
        <v>3.8</v>
      </c>
      <c r="CZ30" s="380">
        <v>3.9</v>
      </c>
      <c r="DA30" s="380">
        <v>6</v>
      </c>
      <c r="DB30" s="379">
        <v>2</v>
      </c>
      <c r="DC30" s="379">
        <v>2</v>
      </c>
      <c r="DD30" s="379">
        <v>2.5</v>
      </c>
      <c r="DE30" s="379">
        <v>2.9</v>
      </c>
      <c r="DF30" s="379">
        <v>2.8</v>
      </c>
      <c r="DG30" s="379">
        <v>1.9</v>
      </c>
      <c r="DH30" s="379">
        <v>0.8</v>
      </c>
      <c r="DI30" s="90">
        <v>0.6</v>
      </c>
      <c r="DJ30" s="150">
        <v>9.6999999999999993</v>
      </c>
      <c r="DK30" s="386">
        <v>13.2</v>
      </c>
      <c r="DL30" s="386">
        <v>5.7</v>
      </c>
      <c r="DM30" s="386">
        <v>6</v>
      </c>
      <c r="DN30" s="386">
        <v>3.2</v>
      </c>
      <c r="DO30" s="386">
        <v>4.5999999999999996</v>
      </c>
      <c r="DP30" s="386">
        <v>1.4</v>
      </c>
      <c r="DQ30" s="386">
        <v>3.3</v>
      </c>
      <c r="DR30" s="386">
        <v>2.4</v>
      </c>
      <c r="DS30" s="386">
        <v>3.8</v>
      </c>
      <c r="DT30" s="386">
        <v>2.1</v>
      </c>
      <c r="DU30" s="386">
        <v>2</v>
      </c>
      <c r="DV30" s="386">
        <v>1.3</v>
      </c>
      <c r="DW30" s="386">
        <v>1.2</v>
      </c>
      <c r="DX30" s="386">
        <v>1.6</v>
      </c>
      <c r="DY30" s="386">
        <v>1.5</v>
      </c>
      <c r="DZ30" s="386">
        <v>1.6</v>
      </c>
      <c r="EA30" s="386">
        <v>1.6</v>
      </c>
      <c r="EB30" s="386">
        <v>0.9</v>
      </c>
      <c r="EC30" s="151">
        <v>0.5</v>
      </c>
      <c r="ED30" s="185">
        <v>0.64</v>
      </c>
      <c r="EE30" s="183">
        <v>1.37</v>
      </c>
      <c r="EF30" s="183">
        <v>10.47</v>
      </c>
      <c r="EG30" s="183">
        <v>10.35</v>
      </c>
      <c r="EH30" s="183">
        <v>1</v>
      </c>
      <c r="EI30" s="183">
        <v>28.63</v>
      </c>
      <c r="EJ30" s="183">
        <v>18.09</v>
      </c>
      <c r="EK30" s="183">
        <v>18.09</v>
      </c>
      <c r="EL30" s="183">
        <v>8.26</v>
      </c>
      <c r="EM30" s="184">
        <v>3.09</v>
      </c>
      <c r="EN30" s="240">
        <v>729822</v>
      </c>
      <c r="EO30" s="165">
        <v>342636</v>
      </c>
      <c r="EP30" s="165">
        <v>848854</v>
      </c>
      <c r="EQ30" s="165">
        <v>611705</v>
      </c>
      <c r="ER30" s="165">
        <v>694943</v>
      </c>
      <c r="ES30" s="165">
        <v>510492</v>
      </c>
      <c r="ET30" s="166">
        <v>72.06</v>
      </c>
      <c r="EU30" s="173">
        <v>73.459999999999994</v>
      </c>
      <c r="EV30" s="165">
        <v>1572354</v>
      </c>
      <c r="EW30" s="165">
        <v>1118627</v>
      </c>
      <c r="EX30" s="165">
        <v>510504</v>
      </c>
      <c r="EY30" s="165">
        <v>497167</v>
      </c>
      <c r="EZ30" s="165">
        <v>417179</v>
      </c>
      <c r="FA30" s="167">
        <v>413827</v>
      </c>
      <c r="FB30" s="165">
        <v>729822</v>
      </c>
      <c r="FC30" s="165">
        <v>342636</v>
      </c>
      <c r="FD30" s="215">
        <v>110618</v>
      </c>
      <c r="FE30" s="215">
        <v>103874</v>
      </c>
      <c r="FF30" s="215">
        <v>119094</v>
      </c>
      <c r="FG30" s="215">
        <v>95398</v>
      </c>
      <c r="FH30" s="215">
        <v>154280</v>
      </c>
      <c r="FI30" s="215">
        <v>60212</v>
      </c>
      <c r="FJ30" s="215">
        <v>166864</v>
      </c>
      <c r="FK30" s="215">
        <v>47628</v>
      </c>
      <c r="FL30" s="215">
        <v>178966</v>
      </c>
      <c r="FM30" s="225">
        <v>35524</v>
      </c>
      <c r="FN30" s="166">
        <v>96.8</v>
      </c>
      <c r="FO30" s="166">
        <v>138.63999999999999</v>
      </c>
      <c r="FP30" s="166">
        <v>260</v>
      </c>
      <c r="FQ30" s="166">
        <v>305.45999999999998</v>
      </c>
      <c r="FR30" s="260">
        <v>389.64</v>
      </c>
      <c r="FS30" s="165">
        <v>1201125</v>
      </c>
      <c r="FT30" s="165">
        <v>904588</v>
      </c>
      <c r="FU30" s="165">
        <v>404762</v>
      </c>
      <c r="FV30" s="165">
        <v>398056</v>
      </c>
      <c r="FW30" s="165">
        <v>702310</v>
      </c>
      <c r="FX30" s="165">
        <v>678460</v>
      </c>
      <c r="FY30" s="165">
        <v>974512</v>
      </c>
      <c r="FZ30" s="165">
        <v>945206</v>
      </c>
      <c r="GA30" s="165">
        <v>1283218</v>
      </c>
      <c r="GB30" s="165">
        <v>1269869</v>
      </c>
      <c r="GC30" s="165">
        <v>2185486</v>
      </c>
      <c r="GD30" s="167">
        <v>2132468</v>
      </c>
      <c r="GE30" s="165">
        <v>228111</v>
      </c>
      <c r="GF30" s="167">
        <v>136537</v>
      </c>
    </row>
    <row r="31" spans="1:188" ht="16.5" customHeight="1">
      <c r="A31" s="438" t="s">
        <v>990</v>
      </c>
      <c r="B31" s="439"/>
      <c r="C31" s="73">
        <v>1182</v>
      </c>
      <c r="D31" s="376">
        <v>1287</v>
      </c>
      <c r="E31" s="376">
        <v>816</v>
      </c>
      <c r="F31" s="376">
        <v>699</v>
      </c>
      <c r="G31" s="376">
        <v>789</v>
      </c>
      <c r="H31" s="376">
        <v>674</v>
      </c>
      <c r="I31" s="376">
        <v>27</v>
      </c>
      <c r="J31" s="376">
        <v>25</v>
      </c>
      <c r="K31" s="376">
        <v>366</v>
      </c>
      <c r="L31" s="376">
        <v>588</v>
      </c>
      <c r="M31" s="74">
        <v>46.138613861380001</v>
      </c>
      <c r="N31" s="378">
        <v>69.035532994920004</v>
      </c>
      <c r="O31" s="101">
        <v>54.312354312350003</v>
      </c>
      <c r="P31" s="378">
        <v>38.6</v>
      </c>
      <c r="Q31" s="378">
        <v>39.299999999999997</v>
      </c>
      <c r="R31" s="378">
        <v>96.1</v>
      </c>
      <c r="S31" s="378">
        <v>86.4</v>
      </c>
      <c r="T31" s="378">
        <v>80.5</v>
      </c>
      <c r="U31" s="378">
        <v>57</v>
      </c>
      <c r="V31" s="378">
        <v>15.2</v>
      </c>
      <c r="W31" s="101">
        <v>6.5</v>
      </c>
      <c r="X31" s="378">
        <v>74.099999999999994</v>
      </c>
      <c r="Y31" s="378">
        <v>69.099999999999994</v>
      </c>
      <c r="Z31" s="378">
        <v>67.2</v>
      </c>
      <c r="AA31" s="378">
        <v>51.6</v>
      </c>
      <c r="AB31" s="378">
        <v>55.5</v>
      </c>
      <c r="AC31" s="101">
        <v>33.1</v>
      </c>
      <c r="AD31" s="380">
        <v>75.8</v>
      </c>
      <c r="AE31" s="380">
        <v>66.2</v>
      </c>
      <c r="AF31" s="380">
        <v>70.099999999999994</v>
      </c>
      <c r="AG31" s="380">
        <v>63.5</v>
      </c>
      <c r="AH31" s="379">
        <v>79.599999999999994</v>
      </c>
      <c r="AI31" s="379">
        <v>66.3</v>
      </c>
      <c r="AJ31" s="379">
        <v>72.2</v>
      </c>
      <c r="AK31" s="379">
        <v>50.7</v>
      </c>
      <c r="AL31" s="379">
        <v>61.2</v>
      </c>
      <c r="AM31" s="379">
        <v>40.299999999999997</v>
      </c>
      <c r="AN31" s="379">
        <v>21.7</v>
      </c>
      <c r="AO31" s="90">
        <v>11.1</v>
      </c>
      <c r="AP31" s="115">
        <v>1.49</v>
      </c>
      <c r="AQ31" s="116">
        <v>0.48</v>
      </c>
      <c r="AR31" s="381">
        <v>25.09</v>
      </c>
      <c r="AS31" s="381">
        <v>12.8</v>
      </c>
      <c r="AT31" s="381">
        <v>0.02</v>
      </c>
      <c r="AU31" s="116">
        <v>0</v>
      </c>
      <c r="AV31" s="381">
        <v>17.95</v>
      </c>
      <c r="AW31" s="381">
        <v>11.23</v>
      </c>
      <c r="AX31" s="381">
        <v>0.13</v>
      </c>
      <c r="AY31" s="381">
        <v>7.0000000000000007E-2</v>
      </c>
      <c r="AZ31" s="381">
        <v>0.54</v>
      </c>
      <c r="BA31" s="381">
        <v>0.13</v>
      </c>
      <c r="BB31" s="381">
        <v>6.46</v>
      </c>
      <c r="BC31" s="127">
        <v>1.37</v>
      </c>
      <c r="BD31" s="381">
        <v>27.36</v>
      </c>
      <c r="BE31" s="381">
        <v>32.78</v>
      </c>
      <c r="BF31" s="381">
        <v>7.45</v>
      </c>
      <c r="BG31" s="381">
        <v>8.48</v>
      </c>
      <c r="BH31" s="381">
        <v>2.81</v>
      </c>
      <c r="BI31" s="381">
        <v>0.87</v>
      </c>
      <c r="BJ31" s="381">
        <v>3.5</v>
      </c>
      <c r="BK31" s="381">
        <v>4.32</v>
      </c>
      <c r="BL31" s="381">
        <v>1.22</v>
      </c>
      <c r="BM31" s="381">
        <v>0.78</v>
      </c>
      <c r="BN31" s="381">
        <v>1.18</v>
      </c>
      <c r="BO31" s="381">
        <v>1.95</v>
      </c>
      <c r="BP31" s="381">
        <v>1.52</v>
      </c>
      <c r="BQ31" s="381">
        <v>2.15</v>
      </c>
      <c r="BR31" s="381">
        <v>1.61</v>
      </c>
      <c r="BS31" s="381">
        <v>4.3499999999999996</v>
      </c>
      <c r="BT31" s="381">
        <v>8.1300000000000008</v>
      </c>
      <c r="BU31" s="117">
        <v>9.91</v>
      </c>
      <c r="BV31" s="115">
        <v>1.57</v>
      </c>
      <c r="BW31" s="116">
        <v>0.61</v>
      </c>
      <c r="BX31" s="381">
        <v>6.63</v>
      </c>
      <c r="BY31" s="381">
        <v>7.11</v>
      </c>
      <c r="BZ31" s="381">
        <v>11.35</v>
      </c>
      <c r="CA31" s="381">
        <v>9.09</v>
      </c>
      <c r="CB31" s="381">
        <v>2.46</v>
      </c>
      <c r="CC31" s="381">
        <v>10.8</v>
      </c>
      <c r="CD31" s="381">
        <v>8.89</v>
      </c>
      <c r="CE31" s="381">
        <v>11.35</v>
      </c>
      <c r="CF31" s="381">
        <v>1.44</v>
      </c>
      <c r="CG31" s="381">
        <v>0.41</v>
      </c>
      <c r="CH31" s="381">
        <v>21.6</v>
      </c>
      <c r="CI31" s="129">
        <v>6.77</v>
      </c>
      <c r="CJ31" s="133">
        <v>10.93</v>
      </c>
      <c r="CK31" s="134">
        <v>4.17</v>
      </c>
      <c r="CL31" s="134">
        <v>3.95</v>
      </c>
      <c r="CM31" s="134">
        <v>1.07</v>
      </c>
      <c r="CN31" s="134">
        <v>6.98</v>
      </c>
      <c r="CO31" s="134">
        <v>3.1</v>
      </c>
      <c r="CP31" s="134">
        <v>3.58</v>
      </c>
      <c r="CQ31" s="134">
        <v>4.5199999999999996</v>
      </c>
      <c r="CR31" s="134">
        <v>38.07</v>
      </c>
      <c r="CS31" s="134">
        <v>34.03</v>
      </c>
      <c r="CT31" s="134">
        <v>1.35</v>
      </c>
      <c r="CU31" s="138">
        <v>3.35</v>
      </c>
      <c r="CV31" s="146">
        <v>3.2</v>
      </c>
      <c r="CW31" s="385">
        <v>3.6</v>
      </c>
      <c r="CX31" s="380">
        <v>2.9</v>
      </c>
      <c r="CY31" s="380">
        <v>3.1</v>
      </c>
      <c r="CZ31" s="380">
        <v>3.7</v>
      </c>
      <c r="DA31" s="380">
        <v>5.2</v>
      </c>
      <c r="DB31" s="379">
        <v>2.6</v>
      </c>
      <c r="DC31" s="379">
        <v>2.2999999999999998</v>
      </c>
      <c r="DD31" s="379">
        <v>3.6</v>
      </c>
      <c r="DE31" s="379">
        <v>2.6</v>
      </c>
      <c r="DF31" s="379">
        <v>2.2000000000000002</v>
      </c>
      <c r="DG31" s="379">
        <v>1.8</v>
      </c>
      <c r="DH31" s="379">
        <v>0.9</v>
      </c>
      <c r="DI31" s="90">
        <v>0.6</v>
      </c>
      <c r="DJ31" s="150">
        <v>10.6</v>
      </c>
      <c r="DK31" s="386">
        <v>13.4</v>
      </c>
      <c r="DL31" s="386">
        <v>4.8</v>
      </c>
      <c r="DM31" s="386">
        <v>4.4000000000000004</v>
      </c>
      <c r="DN31" s="386">
        <v>2.8</v>
      </c>
      <c r="DO31" s="386">
        <v>4.9000000000000004</v>
      </c>
      <c r="DP31" s="386">
        <v>2.8</v>
      </c>
      <c r="DQ31" s="386">
        <v>2.2999999999999998</v>
      </c>
      <c r="DR31" s="386">
        <v>3.7</v>
      </c>
      <c r="DS31" s="386">
        <v>2.6</v>
      </c>
      <c r="DT31" s="386">
        <v>2.4</v>
      </c>
      <c r="DU31" s="386">
        <v>1.6</v>
      </c>
      <c r="DV31" s="386">
        <v>1.8</v>
      </c>
      <c r="DW31" s="386">
        <v>1.8</v>
      </c>
      <c r="DX31" s="386">
        <v>2.5</v>
      </c>
      <c r="DY31" s="386">
        <v>2.2000000000000002</v>
      </c>
      <c r="DZ31" s="386">
        <v>0.8</v>
      </c>
      <c r="EA31" s="386">
        <v>1.9</v>
      </c>
      <c r="EB31" s="386">
        <v>0.5</v>
      </c>
      <c r="EC31" s="151">
        <v>0.6</v>
      </c>
      <c r="ED31" s="185">
        <v>0</v>
      </c>
      <c r="EE31" s="183">
        <v>0</v>
      </c>
      <c r="EF31" s="183">
        <v>10.029999999999999</v>
      </c>
      <c r="EG31" s="183">
        <v>10.15</v>
      </c>
      <c r="EH31" s="183">
        <v>0.79</v>
      </c>
      <c r="EI31" s="183">
        <v>28.15</v>
      </c>
      <c r="EJ31" s="183">
        <v>19.07</v>
      </c>
      <c r="EK31" s="183">
        <v>19.38</v>
      </c>
      <c r="EL31" s="183">
        <v>8.5</v>
      </c>
      <c r="EM31" s="184">
        <v>3.93</v>
      </c>
      <c r="EN31" s="240" t="s">
        <v>28</v>
      </c>
      <c r="EO31" s="165" t="s">
        <v>28</v>
      </c>
      <c r="EP31" s="165" t="s">
        <v>28</v>
      </c>
      <c r="EQ31" s="165" t="s">
        <v>28</v>
      </c>
      <c r="ER31" s="165" t="s">
        <v>28</v>
      </c>
      <c r="ES31" s="165" t="s">
        <v>28</v>
      </c>
      <c r="ET31" s="165" t="s">
        <v>28</v>
      </c>
      <c r="EU31" s="174" t="s">
        <v>28</v>
      </c>
      <c r="EV31" s="165" t="s">
        <v>28</v>
      </c>
      <c r="EW31" s="165" t="s">
        <v>28</v>
      </c>
      <c r="EX31" s="165" t="s">
        <v>28</v>
      </c>
      <c r="EY31" s="165" t="s">
        <v>28</v>
      </c>
      <c r="EZ31" s="165" t="s">
        <v>28</v>
      </c>
      <c r="FA31" s="168" t="s">
        <v>28</v>
      </c>
      <c r="FB31" s="165" t="s">
        <v>28</v>
      </c>
      <c r="FC31" s="165" t="s">
        <v>28</v>
      </c>
      <c r="FD31" s="165" t="s">
        <v>28</v>
      </c>
      <c r="FE31" s="165" t="s">
        <v>28</v>
      </c>
      <c r="FF31" s="165" t="s">
        <v>28</v>
      </c>
      <c r="FG31" s="165" t="s">
        <v>28</v>
      </c>
      <c r="FH31" s="165" t="s">
        <v>28</v>
      </c>
      <c r="FI31" s="165" t="s">
        <v>28</v>
      </c>
      <c r="FJ31" s="165" t="s">
        <v>28</v>
      </c>
      <c r="FK31" s="165" t="s">
        <v>28</v>
      </c>
      <c r="FL31" s="165" t="s">
        <v>28</v>
      </c>
      <c r="FM31" s="167" t="s">
        <v>28</v>
      </c>
      <c r="FN31" s="165" t="s">
        <v>28</v>
      </c>
      <c r="FO31" s="165" t="s">
        <v>28</v>
      </c>
      <c r="FP31" s="165" t="s">
        <v>28</v>
      </c>
      <c r="FQ31" s="165" t="s">
        <v>28</v>
      </c>
      <c r="FR31" s="168" t="s">
        <v>28</v>
      </c>
      <c r="FS31" s="165" t="s">
        <v>28</v>
      </c>
      <c r="FT31" s="165" t="s">
        <v>28</v>
      </c>
      <c r="FU31" s="165" t="s">
        <v>28</v>
      </c>
      <c r="FV31" s="165" t="s">
        <v>28</v>
      </c>
      <c r="FW31" s="165" t="s">
        <v>28</v>
      </c>
      <c r="FX31" s="165" t="s">
        <v>28</v>
      </c>
      <c r="FY31" s="165" t="s">
        <v>28</v>
      </c>
      <c r="FZ31" s="165" t="s">
        <v>28</v>
      </c>
      <c r="GA31" s="165" t="s">
        <v>28</v>
      </c>
      <c r="GB31" s="165" t="s">
        <v>28</v>
      </c>
      <c r="GC31" s="165" t="s">
        <v>28</v>
      </c>
      <c r="GD31" s="168" t="s">
        <v>28</v>
      </c>
      <c r="GE31" s="165" t="s">
        <v>28</v>
      </c>
      <c r="GF31" s="168" t="s">
        <v>28</v>
      </c>
    </row>
    <row r="32" spans="1:188" ht="36" customHeight="1">
      <c r="A32" s="474" t="s">
        <v>118</v>
      </c>
      <c r="B32" s="475"/>
      <c r="C32" s="75" t="s">
        <v>119</v>
      </c>
      <c r="D32" s="76" t="s">
        <v>119</v>
      </c>
      <c r="E32" s="76" t="s">
        <v>119</v>
      </c>
      <c r="F32" s="76" t="s">
        <v>119</v>
      </c>
      <c r="G32" s="76" t="s">
        <v>119</v>
      </c>
      <c r="H32" s="76" t="s">
        <v>119</v>
      </c>
      <c r="I32" s="76" t="s">
        <v>119</v>
      </c>
      <c r="J32" s="76" t="s">
        <v>119</v>
      </c>
      <c r="K32" s="76" t="s">
        <v>119</v>
      </c>
      <c r="L32" s="76" t="s">
        <v>119</v>
      </c>
      <c r="M32" s="77" t="s">
        <v>119</v>
      </c>
      <c r="N32" s="75" t="s">
        <v>119</v>
      </c>
      <c r="O32" s="77" t="s">
        <v>119</v>
      </c>
      <c r="P32" s="100" t="s">
        <v>119</v>
      </c>
      <c r="Q32" s="76" t="s">
        <v>119</v>
      </c>
      <c r="R32" s="76" t="s">
        <v>119</v>
      </c>
      <c r="S32" s="76" t="s">
        <v>119</v>
      </c>
      <c r="T32" s="76" t="s">
        <v>119</v>
      </c>
      <c r="U32" s="76" t="s">
        <v>119</v>
      </c>
      <c r="V32" s="76" t="s">
        <v>119</v>
      </c>
      <c r="W32" s="77" t="s">
        <v>119</v>
      </c>
      <c r="X32" s="100" t="s">
        <v>119</v>
      </c>
      <c r="Y32" s="76" t="s">
        <v>119</v>
      </c>
      <c r="Z32" s="76" t="s">
        <v>119</v>
      </c>
      <c r="AA32" s="76" t="s">
        <v>119</v>
      </c>
      <c r="AB32" s="76" t="s">
        <v>119</v>
      </c>
      <c r="AC32" s="77" t="s">
        <v>119</v>
      </c>
      <c r="AD32" s="100" t="s">
        <v>119</v>
      </c>
      <c r="AE32" s="76" t="s">
        <v>119</v>
      </c>
      <c r="AF32" s="76" t="s">
        <v>119</v>
      </c>
      <c r="AG32" s="76" t="s">
        <v>119</v>
      </c>
      <c r="AH32" s="76" t="s">
        <v>119</v>
      </c>
      <c r="AI32" s="76" t="s">
        <v>119</v>
      </c>
      <c r="AJ32" s="76" t="s">
        <v>119</v>
      </c>
      <c r="AK32" s="76" t="s">
        <v>119</v>
      </c>
      <c r="AL32" s="76" t="s">
        <v>119</v>
      </c>
      <c r="AM32" s="76" t="s">
        <v>119</v>
      </c>
      <c r="AN32" s="76" t="s">
        <v>119</v>
      </c>
      <c r="AO32" s="77" t="s">
        <v>119</v>
      </c>
      <c r="AP32" s="75" t="s">
        <v>119</v>
      </c>
      <c r="AQ32" s="76" t="s">
        <v>119</v>
      </c>
      <c r="AR32" s="76" t="s">
        <v>119</v>
      </c>
      <c r="AS32" s="76" t="s">
        <v>119</v>
      </c>
      <c r="AT32" s="76" t="s">
        <v>119</v>
      </c>
      <c r="AU32" s="76" t="s">
        <v>119</v>
      </c>
      <c r="AV32" s="76" t="s">
        <v>119</v>
      </c>
      <c r="AW32" s="76" t="s">
        <v>119</v>
      </c>
      <c r="AX32" s="76" t="s">
        <v>119</v>
      </c>
      <c r="AY32" s="76" t="s">
        <v>119</v>
      </c>
      <c r="AZ32" s="76" t="s">
        <v>119</v>
      </c>
      <c r="BA32" s="76" t="s">
        <v>119</v>
      </c>
      <c r="BB32" s="76" t="s">
        <v>119</v>
      </c>
      <c r="BC32" s="76" t="s">
        <v>119</v>
      </c>
      <c r="BD32" s="100" t="s">
        <v>119</v>
      </c>
      <c r="BE32" s="76" t="s">
        <v>119</v>
      </c>
      <c r="BF32" s="76" t="s">
        <v>119</v>
      </c>
      <c r="BG32" s="76" t="s">
        <v>119</v>
      </c>
      <c r="BH32" s="76" t="s">
        <v>119</v>
      </c>
      <c r="BI32" s="76" t="s">
        <v>119</v>
      </c>
      <c r="BJ32" s="76" t="s">
        <v>119</v>
      </c>
      <c r="BK32" s="76" t="s">
        <v>119</v>
      </c>
      <c r="BL32" s="76" t="s">
        <v>119</v>
      </c>
      <c r="BM32" s="76" t="s">
        <v>119</v>
      </c>
      <c r="BN32" s="76" t="s">
        <v>119</v>
      </c>
      <c r="BO32" s="76" t="s">
        <v>119</v>
      </c>
      <c r="BP32" s="76" t="s">
        <v>119</v>
      </c>
      <c r="BQ32" s="76" t="s">
        <v>119</v>
      </c>
      <c r="BR32" s="76" t="s">
        <v>119</v>
      </c>
      <c r="BS32" s="76" t="s">
        <v>119</v>
      </c>
      <c r="BT32" s="76" t="s">
        <v>119</v>
      </c>
      <c r="BU32" s="77" t="s">
        <v>119</v>
      </c>
      <c r="BV32" s="75" t="s">
        <v>119</v>
      </c>
      <c r="BW32" s="76" t="s">
        <v>119</v>
      </c>
      <c r="BX32" s="76" t="s">
        <v>119</v>
      </c>
      <c r="BY32" s="76" t="s">
        <v>119</v>
      </c>
      <c r="BZ32" s="76" t="s">
        <v>119</v>
      </c>
      <c r="CA32" s="76" t="s">
        <v>119</v>
      </c>
      <c r="CB32" s="76" t="s">
        <v>119</v>
      </c>
      <c r="CC32" s="76" t="s">
        <v>119</v>
      </c>
      <c r="CD32" s="76" t="s">
        <v>119</v>
      </c>
      <c r="CE32" s="76" t="s">
        <v>119</v>
      </c>
      <c r="CF32" s="76" t="s">
        <v>119</v>
      </c>
      <c r="CG32" s="76" t="s">
        <v>119</v>
      </c>
      <c r="CH32" s="76" t="s">
        <v>119</v>
      </c>
      <c r="CI32" s="77" t="s">
        <v>119</v>
      </c>
      <c r="CJ32" s="75" t="s">
        <v>119</v>
      </c>
      <c r="CK32" s="76" t="s">
        <v>119</v>
      </c>
      <c r="CL32" s="76" t="s">
        <v>119</v>
      </c>
      <c r="CM32" s="76" t="s">
        <v>119</v>
      </c>
      <c r="CN32" s="76" t="s">
        <v>119</v>
      </c>
      <c r="CO32" s="76" t="s">
        <v>119</v>
      </c>
      <c r="CP32" s="76" t="s">
        <v>119</v>
      </c>
      <c r="CQ32" s="76" t="s">
        <v>119</v>
      </c>
      <c r="CR32" s="76" t="s">
        <v>119</v>
      </c>
      <c r="CS32" s="76" t="s">
        <v>119</v>
      </c>
      <c r="CT32" s="76" t="s">
        <v>119</v>
      </c>
      <c r="CU32" s="77" t="s">
        <v>119</v>
      </c>
      <c r="CV32" s="75" t="s">
        <v>119</v>
      </c>
      <c r="CW32" s="76" t="s">
        <v>119</v>
      </c>
      <c r="CX32" s="76" t="s">
        <v>119</v>
      </c>
      <c r="CY32" s="76" t="s">
        <v>119</v>
      </c>
      <c r="CZ32" s="76" t="s">
        <v>119</v>
      </c>
      <c r="DA32" s="76" t="s">
        <v>119</v>
      </c>
      <c r="DB32" s="76" t="s">
        <v>119</v>
      </c>
      <c r="DC32" s="76" t="s">
        <v>119</v>
      </c>
      <c r="DD32" s="76" t="s">
        <v>119</v>
      </c>
      <c r="DE32" s="76" t="s">
        <v>119</v>
      </c>
      <c r="DF32" s="76" t="s">
        <v>119</v>
      </c>
      <c r="DG32" s="76" t="s">
        <v>119</v>
      </c>
      <c r="DH32" s="76" t="s">
        <v>119</v>
      </c>
      <c r="DI32" s="77" t="s">
        <v>119</v>
      </c>
      <c r="DJ32" s="75" t="s">
        <v>119</v>
      </c>
      <c r="DK32" s="76" t="s">
        <v>119</v>
      </c>
      <c r="DL32" s="76" t="s">
        <v>119</v>
      </c>
      <c r="DM32" s="76" t="s">
        <v>119</v>
      </c>
      <c r="DN32" s="76" t="s">
        <v>119</v>
      </c>
      <c r="DO32" s="76" t="s">
        <v>119</v>
      </c>
      <c r="DP32" s="76" t="s">
        <v>119</v>
      </c>
      <c r="DQ32" s="76" t="s">
        <v>119</v>
      </c>
      <c r="DR32" s="76" t="s">
        <v>119</v>
      </c>
      <c r="DS32" s="76" t="s">
        <v>119</v>
      </c>
      <c r="DT32" s="76" t="s">
        <v>119</v>
      </c>
      <c r="DU32" s="76" t="s">
        <v>119</v>
      </c>
      <c r="DV32" s="76" t="s">
        <v>119</v>
      </c>
      <c r="DW32" s="76" t="s">
        <v>119</v>
      </c>
      <c r="DX32" s="76" t="s">
        <v>119</v>
      </c>
      <c r="DY32" s="76" t="s">
        <v>119</v>
      </c>
      <c r="DZ32" s="76" t="s">
        <v>119</v>
      </c>
      <c r="EA32" s="76" t="s">
        <v>119</v>
      </c>
      <c r="EB32" s="76" t="s">
        <v>119</v>
      </c>
      <c r="EC32" s="77" t="s">
        <v>119</v>
      </c>
      <c r="ED32" s="75" t="s">
        <v>119</v>
      </c>
      <c r="EE32" s="76" t="s">
        <v>119</v>
      </c>
      <c r="EF32" s="76" t="s">
        <v>119</v>
      </c>
      <c r="EG32" s="76" t="s">
        <v>119</v>
      </c>
      <c r="EH32" s="76" t="s">
        <v>119</v>
      </c>
      <c r="EI32" s="76" t="s">
        <v>119</v>
      </c>
      <c r="EJ32" s="76" t="s">
        <v>119</v>
      </c>
      <c r="EK32" s="76" t="s">
        <v>119</v>
      </c>
      <c r="EL32" s="76" t="s">
        <v>119</v>
      </c>
      <c r="EM32" s="77" t="s">
        <v>119</v>
      </c>
      <c r="EN32" s="75" t="s">
        <v>119</v>
      </c>
      <c r="EO32" s="76" t="s">
        <v>119</v>
      </c>
      <c r="EP32" s="76" t="s">
        <v>119</v>
      </c>
      <c r="EQ32" s="76" t="s">
        <v>119</v>
      </c>
      <c r="ER32" s="76" t="s">
        <v>119</v>
      </c>
      <c r="ES32" s="76" t="s">
        <v>119</v>
      </c>
      <c r="ET32" s="76" t="s">
        <v>119</v>
      </c>
      <c r="EU32" s="76" t="s">
        <v>119</v>
      </c>
      <c r="EV32" s="76" t="s">
        <v>119</v>
      </c>
      <c r="EW32" s="76" t="s">
        <v>119</v>
      </c>
      <c r="EX32" s="100" t="s">
        <v>119</v>
      </c>
      <c r="EY32" s="76" t="s">
        <v>119</v>
      </c>
      <c r="EZ32" s="76" t="s">
        <v>119</v>
      </c>
      <c r="FA32" s="77" t="s">
        <v>119</v>
      </c>
      <c r="FB32" s="75" t="s">
        <v>119</v>
      </c>
      <c r="FC32" s="76" t="s">
        <v>119</v>
      </c>
      <c r="FD32" s="76" t="s">
        <v>119</v>
      </c>
      <c r="FE32" s="76" t="s">
        <v>119</v>
      </c>
      <c r="FF32" s="76" t="s">
        <v>119</v>
      </c>
      <c r="FG32" s="76" t="s">
        <v>119</v>
      </c>
      <c r="FH32" s="76" t="s">
        <v>119</v>
      </c>
      <c r="FI32" s="76" t="s">
        <v>119</v>
      </c>
      <c r="FJ32" s="76" t="s">
        <v>119</v>
      </c>
      <c r="FK32" s="76" t="s">
        <v>119</v>
      </c>
      <c r="FL32" s="76" t="s">
        <v>119</v>
      </c>
      <c r="FM32" s="77" t="s">
        <v>119</v>
      </c>
      <c r="FN32" s="100" t="s">
        <v>119</v>
      </c>
      <c r="FO32" s="76" t="s">
        <v>119</v>
      </c>
      <c r="FP32" s="76" t="s">
        <v>119</v>
      </c>
      <c r="FQ32" s="76" t="s">
        <v>119</v>
      </c>
      <c r="FR32" s="77" t="s">
        <v>119</v>
      </c>
      <c r="FS32" s="75" t="s">
        <v>119</v>
      </c>
      <c r="FT32" s="76" t="s">
        <v>119</v>
      </c>
      <c r="FU32" s="76" t="s">
        <v>119</v>
      </c>
      <c r="FV32" s="76" t="s">
        <v>119</v>
      </c>
      <c r="FW32" s="76" t="s">
        <v>119</v>
      </c>
      <c r="FX32" s="76" t="s">
        <v>119</v>
      </c>
      <c r="FY32" s="76" t="s">
        <v>119</v>
      </c>
      <c r="FZ32" s="76" t="s">
        <v>119</v>
      </c>
      <c r="GA32" s="76" t="s">
        <v>119</v>
      </c>
      <c r="GB32" s="76" t="s">
        <v>119</v>
      </c>
      <c r="GC32" s="76" t="s">
        <v>119</v>
      </c>
      <c r="GD32" s="77" t="s">
        <v>119</v>
      </c>
      <c r="GE32" s="76" t="s">
        <v>119</v>
      </c>
      <c r="GF32" s="77" t="s">
        <v>119</v>
      </c>
    </row>
    <row r="33" spans="1:188" ht="129.75" customHeight="1">
      <c r="A33" s="476" t="s">
        <v>47</v>
      </c>
      <c r="B33" s="24" t="s">
        <v>48</v>
      </c>
      <c r="C33" s="478" t="s">
        <v>120</v>
      </c>
      <c r="D33" s="472" t="s">
        <v>121</v>
      </c>
      <c r="E33" s="472" t="s">
        <v>122</v>
      </c>
      <c r="F33" s="472" t="s">
        <v>123</v>
      </c>
      <c r="G33" s="472" t="s">
        <v>124</v>
      </c>
      <c r="H33" s="472" t="s">
        <v>125</v>
      </c>
      <c r="I33" s="472" t="s">
        <v>126</v>
      </c>
      <c r="J33" s="472" t="s">
        <v>127</v>
      </c>
      <c r="K33" s="472" t="s">
        <v>128</v>
      </c>
      <c r="L33" s="472" t="s">
        <v>129</v>
      </c>
      <c r="M33" s="78" t="s">
        <v>130</v>
      </c>
      <c r="N33" s="91" t="s">
        <v>147</v>
      </c>
      <c r="O33" s="95" t="s">
        <v>148</v>
      </c>
      <c r="P33" s="91" t="s">
        <v>149</v>
      </c>
      <c r="Q33" s="92" t="s">
        <v>150</v>
      </c>
      <c r="R33" s="92" t="s">
        <v>151</v>
      </c>
      <c r="S33" s="92" t="s">
        <v>152</v>
      </c>
      <c r="T33" s="92" t="s">
        <v>153</v>
      </c>
      <c r="U33" s="92" t="s">
        <v>154</v>
      </c>
      <c r="V33" s="92" t="s">
        <v>155</v>
      </c>
      <c r="W33" s="95" t="s">
        <v>156</v>
      </c>
      <c r="X33" s="91" t="s">
        <v>157</v>
      </c>
      <c r="Y33" s="92" t="s">
        <v>158</v>
      </c>
      <c r="Z33" s="92" t="s">
        <v>159</v>
      </c>
      <c r="AA33" s="92" t="s">
        <v>160</v>
      </c>
      <c r="AB33" s="93" t="s">
        <v>161</v>
      </c>
      <c r="AC33" s="95" t="s">
        <v>162</v>
      </c>
      <c r="AD33" s="91" t="s">
        <v>163</v>
      </c>
      <c r="AE33" s="94" t="s">
        <v>164</v>
      </c>
      <c r="AF33" s="93" t="s">
        <v>165</v>
      </c>
      <c r="AG33" s="94" t="s">
        <v>166</v>
      </c>
      <c r="AH33" s="92" t="s">
        <v>167</v>
      </c>
      <c r="AI33" s="92" t="s">
        <v>168</v>
      </c>
      <c r="AJ33" s="92" t="s">
        <v>169</v>
      </c>
      <c r="AK33" s="92" t="s">
        <v>170</v>
      </c>
      <c r="AL33" s="92" t="s">
        <v>171</v>
      </c>
      <c r="AM33" s="92" t="s">
        <v>172</v>
      </c>
      <c r="AN33" s="92" t="s">
        <v>173</v>
      </c>
      <c r="AO33" s="95" t="s">
        <v>174</v>
      </c>
      <c r="AP33" s="121" t="s">
        <v>224</v>
      </c>
      <c r="AQ33" s="92" t="s">
        <v>225</v>
      </c>
      <c r="AR33" s="92" t="s">
        <v>226</v>
      </c>
      <c r="AS33" s="92" t="s">
        <v>227</v>
      </c>
      <c r="AT33" s="92" t="s">
        <v>228</v>
      </c>
      <c r="AU33" s="92" t="s">
        <v>229</v>
      </c>
      <c r="AV33" s="92" t="s">
        <v>230</v>
      </c>
      <c r="AW33" s="92" t="s">
        <v>231</v>
      </c>
      <c r="AX33" s="92" t="s">
        <v>232</v>
      </c>
      <c r="AY33" s="92" t="s">
        <v>233</v>
      </c>
      <c r="AZ33" s="92" t="s">
        <v>234</v>
      </c>
      <c r="BA33" s="92" t="s">
        <v>235</v>
      </c>
      <c r="BB33" s="92" t="s">
        <v>236</v>
      </c>
      <c r="BC33" s="92" t="s">
        <v>237</v>
      </c>
      <c r="BD33" s="91" t="s">
        <v>247</v>
      </c>
      <c r="BE33" s="92" t="s">
        <v>248</v>
      </c>
      <c r="BF33" s="92" t="s">
        <v>249</v>
      </c>
      <c r="BG33" s="92" t="s">
        <v>250</v>
      </c>
      <c r="BH33" s="92" t="s">
        <v>251</v>
      </c>
      <c r="BI33" s="92" t="s">
        <v>252</v>
      </c>
      <c r="BJ33" s="92" t="s">
        <v>253</v>
      </c>
      <c r="BK33" s="92" t="s">
        <v>254</v>
      </c>
      <c r="BL33" s="92" t="s">
        <v>263</v>
      </c>
      <c r="BM33" s="92" t="s">
        <v>264</v>
      </c>
      <c r="BN33" s="92" t="s">
        <v>255</v>
      </c>
      <c r="BO33" s="92" t="s">
        <v>256</v>
      </c>
      <c r="BP33" s="92" t="s">
        <v>265</v>
      </c>
      <c r="BQ33" s="92" t="s">
        <v>266</v>
      </c>
      <c r="BR33" s="92" t="s">
        <v>257</v>
      </c>
      <c r="BS33" s="92" t="s">
        <v>258</v>
      </c>
      <c r="BT33" s="92" t="s">
        <v>259</v>
      </c>
      <c r="BU33" s="95" t="s">
        <v>260</v>
      </c>
      <c r="BV33" s="121" t="s">
        <v>275</v>
      </c>
      <c r="BW33" s="92" t="s">
        <v>276</v>
      </c>
      <c r="BX33" s="92" t="s">
        <v>277</v>
      </c>
      <c r="BY33" s="92" t="s">
        <v>278</v>
      </c>
      <c r="BZ33" s="92" t="s">
        <v>279</v>
      </c>
      <c r="CA33" s="92" t="s">
        <v>280</v>
      </c>
      <c r="CB33" s="92" t="s">
        <v>281</v>
      </c>
      <c r="CC33" s="92" t="s">
        <v>282</v>
      </c>
      <c r="CD33" s="92" t="s">
        <v>283</v>
      </c>
      <c r="CE33" s="92" t="s">
        <v>284</v>
      </c>
      <c r="CF33" s="92" t="s">
        <v>285</v>
      </c>
      <c r="CG33" s="92" t="s">
        <v>286</v>
      </c>
      <c r="CH33" s="92" t="s">
        <v>287</v>
      </c>
      <c r="CI33" s="95" t="s">
        <v>288</v>
      </c>
      <c r="CJ33" s="121" t="s">
        <v>294</v>
      </c>
      <c r="CK33" s="92" t="s">
        <v>295</v>
      </c>
      <c r="CL33" s="92" t="s">
        <v>296</v>
      </c>
      <c r="CM33" s="92" t="s">
        <v>297</v>
      </c>
      <c r="CN33" s="93" t="s">
        <v>298</v>
      </c>
      <c r="CO33" s="92" t="s">
        <v>299</v>
      </c>
      <c r="CP33" s="93" t="s">
        <v>300</v>
      </c>
      <c r="CQ33" s="93" t="s">
        <v>301</v>
      </c>
      <c r="CR33" s="93" t="s">
        <v>302</v>
      </c>
      <c r="CS33" s="93" t="s">
        <v>303</v>
      </c>
      <c r="CT33" s="93" t="s">
        <v>304</v>
      </c>
      <c r="CU33" s="52" t="s">
        <v>305</v>
      </c>
      <c r="CV33" s="121" t="s">
        <v>317</v>
      </c>
      <c r="CW33" s="92" t="s">
        <v>318</v>
      </c>
      <c r="CX33" s="93" t="s">
        <v>319</v>
      </c>
      <c r="CY33" s="94" t="s">
        <v>320</v>
      </c>
      <c r="CZ33" s="93" t="s">
        <v>321</v>
      </c>
      <c r="DA33" s="94" t="s">
        <v>322</v>
      </c>
      <c r="DB33" s="92" t="s">
        <v>323</v>
      </c>
      <c r="DC33" s="92" t="s">
        <v>324</v>
      </c>
      <c r="DD33" s="92" t="s">
        <v>325</v>
      </c>
      <c r="DE33" s="92" t="s">
        <v>326</v>
      </c>
      <c r="DF33" s="92" t="s">
        <v>327</v>
      </c>
      <c r="DG33" s="92" t="s">
        <v>328</v>
      </c>
      <c r="DH33" s="92" t="s">
        <v>329</v>
      </c>
      <c r="DI33" s="95" t="s">
        <v>330</v>
      </c>
      <c r="DJ33" s="121" t="s">
        <v>347</v>
      </c>
      <c r="DK33" s="92" t="s">
        <v>348</v>
      </c>
      <c r="DL33" s="92" t="s">
        <v>349</v>
      </c>
      <c r="DM33" s="92" t="s">
        <v>350</v>
      </c>
      <c r="DN33" s="92" t="s">
        <v>351</v>
      </c>
      <c r="DO33" s="92" t="s">
        <v>352</v>
      </c>
      <c r="DP33" s="92" t="s">
        <v>353</v>
      </c>
      <c r="DQ33" s="92" t="s">
        <v>354</v>
      </c>
      <c r="DR33" s="92" t="s">
        <v>355</v>
      </c>
      <c r="DS33" s="92" t="s">
        <v>356</v>
      </c>
      <c r="DT33" s="92" t="s">
        <v>357</v>
      </c>
      <c r="DU33" s="92" t="s">
        <v>358</v>
      </c>
      <c r="DV33" s="92" t="s">
        <v>359</v>
      </c>
      <c r="DW33" s="92" t="s">
        <v>360</v>
      </c>
      <c r="DX33" s="92" t="s">
        <v>361</v>
      </c>
      <c r="DY33" s="92" t="s">
        <v>362</v>
      </c>
      <c r="DZ33" s="92" t="s">
        <v>363</v>
      </c>
      <c r="EA33" s="92" t="s">
        <v>364</v>
      </c>
      <c r="EB33" s="93" t="s">
        <v>365</v>
      </c>
      <c r="EC33" s="95" t="s">
        <v>366</v>
      </c>
      <c r="ED33" s="186" t="s">
        <v>465</v>
      </c>
      <c r="EE33" s="187" t="s">
        <v>466</v>
      </c>
      <c r="EF33" s="187" t="s">
        <v>467</v>
      </c>
      <c r="EG33" s="187" t="s">
        <v>468</v>
      </c>
      <c r="EH33" s="187" t="s">
        <v>469</v>
      </c>
      <c r="EI33" s="187" t="s">
        <v>470</v>
      </c>
      <c r="EJ33" s="187" t="s">
        <v>471</v>
      </c>
      <c r="EK33" s="187" t="s">
        <v>472</v>
      </c>
      <c r="EL33" s="187" t="s">
        <v>473</v>
      </c>
      <c r="EM33" s="188" t="s">
        <v>474</v>
      </c>
      <c r="EN33" s="397" t="s">
        <v>993</v>
      </c>
      <c r="EO33" s="395" t="s">
        <v>994</v>
      </c>
      <c r="EP33" s="91" t="s">
        <v>381</v>
      </c>
      <c r="EQ33" s="92" t="s">
        <v>382</v>
      </c>
      <c r="ER33" s="92" t="s">
        <v>383</v>
      </c>
      <c r="ES33" s="92" t="s">
        <v>384</v>
      </c>
      <c r="ET33" s="92" t="s">
        <v>404</v>
      </c>
      <c r="EU33" s="92" t="s">
        <v>385</v>
      </c>
      <c r="EV33" s="395" t="s">
        <v>406</v>
      </c>
      <c r="EW33" s="395" t="s">
        <v>407</v>
      </c>
      <c r="EX33" s="91" t="s">
        <v>406</v>
      </c>
      <c r="EY33" s="92" t="s">
        <v>407</v>
      </c>
      <c r="EZ33" s="92" t="s">
        <v>386</v>
      </c>
      <c r="FA33" s="95" t="s">
        <v>387</v>
      </c>
      <c r="FB33" s="565" t="s">
        <v>420</v>
      </c>
      <c r="FC33" s="395" t="s">
        <v>421</v>
      </c>
      <c r="FD33" s="395" t="s">
        <v>422</v>
      </c>
      <c r="FE33" s="395" t="s">
        <v>423</v>
      </c>
      <c r="FF33" s="401" t="s">
        <v>425</v>
      </c>
      <c r="FG33" s="401" t="s">
        <v>426</v>
      </c>
      <c r="FH33" s="401" t="s">
        <v>428</v>
      </c>
      <c r="FI33" s="401" t="s">
        <v>429</v>
      </c>
      <c r="FJ33" s="401" t="s">
        <v>431</v>
      </c>
      <c r="FK33" s="401" t="s">
        <v>432</v>
      </c>
      <c r="FL33" s="401" t="s">
        <v>434</v>
      </c>
      <c r="FM33" s="446" t="s">
        <v>435</v>
      </c>
      <c r="FN33" s="91" t="s">
        <v>424</v>
      </c>
      <c r="FO33" s="92" t="s">
        <v>427</v>
      </c>
      <c r="FP33" s="92" t="s">
        <v>430</v>
      </c>
      <c r="FQ33" s="92" t="s">
        <v>433</v>
      </c>
      <c r="FR33" s="95" t="s">
        <v>436</v>
      </c>
      <c r="FS33" s="499" t="s">
        <v>446</v>
      </c>
      <c r="FT33" s="395" t="s">
        <v>447</v>
      </c>
      <c r="FU33" s="395" t="s">
        <v>448</v>
      </c>
      <c r="FV33" s="395" t="s">
        <v>449</v>
      </c>
      <c r="FW33" s="395" t="s">
        <v>450</v>
      </c>
      <c r="FX33" s="395" t="s">
        <v>451</v>
      </c>
      <c r="FY33" s="395" t="s">
        <v>452</v>
      </c>
      <c r="FZ33" s="395" t="s">
        <v>453</v>
      </c>
      <c r="GA33" s="395" t="s">
        <v>454</v>
      </c>
      <c r="GB33" s="395" t="s">
        <v>455</v>
      </c>
      <c r="GC33" s="395" t="s">
        <v>456</v>
      </c>
      <c r="GD33" s="399" t="s">
        <v>457</v>
      </c>
      <c r="GE33" s="397" t="s">
        <v>991</v>
      </c>
      <c r="GF33" s="399" t="s">
        <v>992</v>
      </c>
    </row>
    <row r="34" spans="1:188" s="79" customFormat="1" ht="90" customHeight="1">
      <c r="A34" s="477"/>
      <c r="B34" s="25" t="s">
        <v>61</v>
      </c>
      <c r="C34" s="479"/>
      <c r="D34" s="473"/>
      <c r="E34" s="473"/>
      <c r="F34" s="473"/>
      <c r="G34" s="473"/>
      <c r="H34" s="473"/>
      <c r="I34" s="473"/>
      <c r="J34" s="473"/>
      <c r="K34" s="473"/>
      <c r="L34" s="473"/>
      <c r="M34" s="78" t="s">
        <v>131</v>
      </c>
      <c r="N34" s="91" t="s">
        <v>175</v>
      </c>
      <c r="O34" s="95" t="s">
        <v>176</v>
      </c>
      <c r="P34" s="91" t="s">
        <v>177</v>
      </c>
      <c r="Q34" s="92" t="s">
        <v>178</v>
      </c>
      <c r="R34" s="92" t="s">
        <v>179</v>
      </c>
      <c r="S34" s="92" t="s">
        <v>180</v>
      </c>
      <c r="T34" s="92" t="s">
        <v>181</v>
      </c>
      <c r="U34" s="92" t="s">
        <v>182</v>
      </c>
      <c r="V34" s="92" t="s">
        <v>183</v>
      </c>
      <c r="W34" s="95" t="s">
        <v>184</v>
      </c>
      <c r="X34" s="91" t="s">
        <v>185</v>
      </c>
      <c r="Y34" s="92" t="s">
        <v>186</v>
      </c>
      <c r="Z34" s="92" t="s">
        <v>187</v>
      </c>
      <c r="AA34" s="92" t="s">
        <v>188</v>
      </c>
      <c r="AB34" s="93" t="s">
        <v>189</v>
      </c>
      <c r="AC34" s="95" t="s">
        <v>190</v>
      </c>
      <c r="AD34" s="91" t="s">
        <v>191</v>
      </c>
      <c r="AE34" s="92" t="s">
        <v>192</v>
      </c>
      <c r="AF34" s="92" t="s">
        <v>193</v>
      </c>
      <c r="AG34" s="92" t="s">
        <v>194</v>
      </c>
      <c r="AH34" s="92" t="s">
        <v>195</v>
      </c>
      <c r="AI34" s="92" t="s">
        <v>196</v>
      </c>
      <c r="AJ34" s="92" t="s">
        <v>197</v>
      </c>
      <c r="AK34" s="92" t="s">
        <v>198</v>
      </c>
      <c r="AL34" s="92" t="s">
        <v>199</v>
      </c>
      <c r="AM34" s="92" t="s">
        <v>200</v>
      </c>
      <c r="AN34" s="92" t="s">
        <v>201</v>
      </c>
      <c r="AO34" s="95" t="s">
        <v>202</v>
      </c>
      <c r="AP34" s="122" t="s">
        <v>238</v>
      </c>
      <c r="AQ34" s="51" t="s">
        <v>238</v>
      </c>
      <c r="AR34" s="51" t="s">
        <v>238</v>
      </c>
      <c r="AS34" s="51" t="s">
        <v>238</v>
      </c>
      <c r="AT34" s="51" t="s">
        <v>238</v>
      </c>
      <c r="AU34" s="51" t="s">
        <v>238</v>
      </c>
      <c r="AV34" s="51" t="s">
        <v>238</v>
      </c>
      <c r="AW34" s="51" t="s">
        <v>238</v>
      </c>
      <c r="AX34" s="51" t="s">
        <v>238</v>
      </c>
      <c r="AY34" s="51" t="s">
        <v>238</v>
      </c>
      <c r="AZ34" s="51" t="s">
        <v>238</v>
      </c>
      <c r="BA34" s="51" t="s">
        <v>238</v>
      </c>
      <c r="BB34" s="51" t="s">
        <v>238</v>
      </c>
      <c r="BC34" s="51" t="s">
        <v>238</v>
      </c>
      <c r="BD34" s="91" t="s">
        <v>238</v>
      </c>
      <c r="BE34" s="92" t="s">
        <v>238</v>
      </c>
      <c r="BF34" s="92" t="s">
        <v>238</v>
      </c>
      <c r="BG34" s="92" t="s">
        <v>238</v>
      </c>
      <c r="BH34" s="92" t="s">
        <v>238</v>
      </c>
      <c r="BI34" s="92" t="s">
        <v>238</v>
      </c>
      <c r="BJ34" s="92" t="s">
        <v>238</v>
      </c>
      <c r="BK34" s="92" t="s">
        <v>238</v>
      </c>
      <c r="BL34" s="92" t="s">
        <v>238</v>
      </c>
      <c r="BM34" s="92" t="s">
        <v>238</v>
      </c>
      <c r="BN34" s="92" t="s">
        <v>238</v>
      </c>
      <c r="BO34" s="92" t="s">
        <v>238</v>
      </c>
      <c r="BP34" s="92" t="s">
        <v>238</v>
      </c>
      <c r="BQ34" s="92" t="s">
        <v>238</v>
      </c>
      <c r="BR34" s="92" t="s">
        <v>238</v>
      </c>
      <c r="BS34" s="92" t="s">
        <v>238</v>
      </c>
      <c r="BT34" s="92" t="s">
        <v>238</v>
      </c>
      <c r="BU34" s="95" t="s">
        <v>238</v>
      </c>
      <c r="BV34" s="121" t="s">
        <v>238</v>
      </c>
      <c r="BW34" s="92" t="s">
        <v>238</v>
      </c>
      <c r="BX34" s="92" t="s">
        <v>238</v>
      </c>
      <c r="BY34" s="92" t="s">
        <v>238</v>
      </c>
      <c r="BZ34" s="92" t="s">
        <v>238</v>
      </c>
      <c r="CA34" s="92" t="s">
        <v>238</v>
      </c>
      <c r="CB34" s="92" t="s">
        <v>238</v>
      </c>
      <c r="CC34" s="92" t="s">
        <v>238</v>
      </c>
      <c r="CD34" s="92" t="s">
        <v>238</v>
      </c>
      <c r="CE34" s="92" t="s">
        <v>238</v>
      </c>
      <c r="CF34" s="92" t="s">
        <v>238</v>
      </c>
      <c r="CG34" s="92" t="s">
        <v>238</v>
      </c>
      <c r="CH34" s="92" t="s">
        <v>238</v>
      </c>
      <c r="CI34" s="95" t="s">
        <v>238</v>
      </c>
      <c r="CJ34" s="139" t="s">
        <v>238</v>
      </c>
      <c r="CK34" s="50" t="s">
        <v>238</v>
      </c>
      <c r="CL34" s="50" t="s">
        <v>238</v>
      </c>
      <c r="CM34" s="50" t="s">
        <v>238</v>
      </c>
      <c r="CN34" s="50" t="s">
        <v>238</v>
      </c>
      <c r="CO34" s="92" t="s">
        <v>238</v>
      </c>
      <c r="CP34" s="50" t="s">
        <v>238</v>
      </c>
      <c r="CQ34" s="50" t="s">
        <v>238</v>
      </c>
      <c r="CR34" s="50" t="s">
        <v>238</v>
      </c>
      <c r="CS34" s="50" t="s">
        <v>238</v>
      </c>
      <c r="CT34" s="94" t="s">
        <v>238</v>
      </c>
      <c r="CU34" s="95" t="s">
        <v>238</v>
      </c>
      <c r="CV34" s="121" t="s">
        <v>331</v>
      </c>
      <c r="CW34" s="92" t="s">
        <v>332</v>
      </c>
      <c r="CX34" s="92" t="s">
        <v>331</v>
      </c>
      <c r="CY34" s="92" t="s">
        <v>332</v>
      </c>
      <c r="CZ34" s="92" t="s">
        <v>331</v>
      </c>
      <c r="DA34" s="92" t="s">
        <v>332</v>
      </c>
      <c r="DB34" s="92" t="s">
        <v>331</v>
      </c>
      <c r="DC34" s="92" t="s">
        <v>332</v>
      </c>
      <c r="DD34" s="92" t="s">
        <v>331</v>
      </c>
      <c r="DE34" s="92" t="s">
        <v>332</v>
      </c>
      <c r="DF34" s="92" t="s">
        <v>331</v>
      </c>
      <c r="DG34" s="92" t="s">
        <v>332</v>
      </c>
      <c r="DH34" s="92" t="s">
        <v>331</v>
      </c>
      <c r="DI34" s="95" t="s">
        <v>332</v>
      </c>
      <c r="DJ34" s="152" t="s">
        <v>367</v>
      </c>
      <c r="DK34" s="94" t="s">
        <v>368</v>
      </c>
      <c r="DL34" s="94" t="s">
        <v>369</v>
      </c>
      <c r="DM34" s="94" t="s">
        <v>369</v>
      </c>
      <c r="DN34" s="94" t="s">
        <v>370</v>
      </c>
      <c r="DO34" s="94" t="s">
        <v>370</v>
      </c>
      <c r="DP34" s="94" t="s">
        <v>371</v>
      </c>
      <c r="DQ34" s="94" t="s">
        <v>371</v>
      </c>
      <c r="DR34" s="94" t="s">
        <v>372</v>
      </c>
      <c r="DS34" s="94" t="s">
        <v>372</v>
      </c>
      <c r="DT34" s="94" t="s">
        <v>373</v>
      </c>
      <c r="DU34" s="94" t="s">
        <v>373</v>
      </c>
      <c r="DV34" s="94" t="s">
        <v>374</v>
      </c>
      <c r="DW34" s="94" t="s">
        <v>374</v>
      </c>
      <c r="DX34" s="94" t="s">
        <v>375</v>
      </c>
      <c r="DY34" s="94" t="s">
        <v>375</v>
      </c>
      <c r="DZ34" s="94" t="s">
        <v>376</v>
      </c>
      <c r="EA34" s="94" t="s">
        <v>376</v>
      </c>
      <c r="EB34" s="94" t="s">
        <v>377</v>
      </c>
      <c r="EC34" s="153" t="s">
        <v>377</v>
      </c>
      <c r="ED34" s="121" t="s">
        <v>475</v>
      </c>
      <c r="EE34" s="92" t="s">
        <v>475</v>
      </c>
      <c r="EF34" s="92" t="s">
        <v>475</v>
      </c>
      <c r="EG34" s="92" t="s">
        <v>475</v>
      </c>
      <c r="EH34" s="92" t="s">
        <v>475</v>
      </c>
      <c r="EI34" s="92" t="s">
        <v>475</v>
      </c>
      <c r="EJ34" s="92" t="s">
        <v>475</v>
      </c>
      <c r="EK34" s="92" t="s">
        <v>475</v>
      </c>
      <c r="EL34" s="92" t="s">
        <v>475</v>
      </c>
      <c r="EM34" s="95" t="s">
        <v>475</v>
      </c>
      <c r="EN34" s="398"/>
      <c r="EO34" s="396"/>
      <c r="EP34" s="91" t="s">
        <v>388</v>
      </c>
      <c r="EQ34" s="92" t="s">
        <v>389</v>
      </c>
      <c r="ER34" s="92" t="s">
        <v>390</v>
      </c>
      <c r="ES34" s="92" t="s">
        <v>391</v>
      </c>
      <c r="ET34" s="92" t="s">
        <v>405</v>
      </c>
      <c r="EU34" s="92" t="s">
        <v>392</v>
      </c>
      <c r="EV34" s="396"/>
      <c r="EW34" s="396"/>
      <c r="EX34" s="91" t="s">
        <v>393</v>
      </c>
      <c r="EY34" s="92" t="s">
        <v>394</v>
      </c>
      <c r="EZ34" s="92" t="s">
        <v>395</v>
      </c>
      <c r="FA34" s="95" t="s">
        <v>396</v>
      </c>
      <c r="FB34" s="566"/>
      <c r="FC34" s="396"/>
      <c r="FD34" s="396"/>
      <c r="FE34" s="396"/>
      <c r="FF34" s="401"/>
      <c r="FG34" s="401"/>
      <c r="FH34" s="401"/>
      <c r="FI34" s="401"/>
      <c r="FJ34" s="401"/>
      <c r="FK34" s="401"/>
      <c r="FL34" s="401"/>
      <c r="FM34" s="446"/>
      <c r="FN34" s="91" t="s">
        <v>437</v>
      </c>
      <c r="FO34" s="92" t="s">
        <v>438</v>
      </c>
      <c r="FP34" s="92" t="s">
        <v>439</v>
      </c>
      <c r="FQ34" s="92" t="s">
        <v>440</v>
      </c>
      <c r="FR34" s="95" t="s">
        <v>441</v>
      </c>
      <c r="FS34" s="500"/>
      <c r="FT34" s="396"/>
      <c r="FU34" s="396"/>
      <c r="FV34" s="396"/>
      <c r="FW34" s="396"/>
      <c r="FX34" s="396"/>
      <c r="FY34" s="396"/>
      <c r="FZ34" s="396"/>
      <c r="GA34" s="396"/>
      <c r="GB34" s="396"/>
      <c r="GC34" s="396"/>
      <c r="GD34" s="400"/>
      <c r="GE34" s="398"/>
      <c r="GF34" s="400"/>
    </row>
    <row r="35" spans="1:188" s="79" customFormat="1" ht="15.6" customHeight="1">
      <c r="A35" s="468" t="s">
        <v>62</v>
      </c>
      <c r="B35" s="469"/>
      <c r="C35" s="450" t="s">
        <v>132</v>
      </c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2"/>
      <c r="AP35" s="408" t="s">
        <v>132</v>
      </c>
      <c r="AQ35" s="409"/>
      <c r="AR35" s="409"/>
      <c r="AS35" s="409"/>
      <c r="AT35" s="409"/>
      <c r="AU35" s="409"/>
      <c r="AV35" s="409"/>
      <c r="AW35" s="409"/>
      <c r="AX35" s="409"/>
      <c r="AY35" s="409"/>
      <c r="AZ35" s="409"/>
      <c r="BA35" s="409"/>
      <c r="BB35" s="409"/>
      <c r="BC35" s="409"/>
      <c r="BD35" s="409"/>
      <c r="BE35" s="409"/>
      <c r="BF35" s="409"/>
      <c r="BG35" s="409"/>
      <c r="BH35" s="409"/>
      <c r="BI35" s="409"/>
      <c r="BJ35" s="409"/>
      <c r="BK35" s="409"/>
      <c r="BL35" s="409"/>
      <c r="BM35" s="409"/>
      <c r="BN35" s="409"/>
      <c r="BO35" s="409"/>
      <c r="BP35" s="409"/>
      <c r="BQ35" s="409"/>
      <c r="BR35" s="409"/>
      <c r="BS35" s="409"/>
      <c r="BT35" s="409"/>
      <c r="BU35" s="410"/>
      <c r="BV35" s="408" t="s">
        <v>132</v>
      </c>
      <c r="BW35" s="409"/>
      <c r="BX35" s="409"/>
      <c r="BY35" s="409"/>
      <c r="BZ35" s="409"/>
      <c r="CA35" s="409"/>
      <c r="CB35" s="409"/>
      <c r="CC35" s="409"/>
      <c r="CD35" s="409"/>
      <c r="CE35" s="409"/>
      <c r="CF35" s="409"/>
      <c r="CG35" s="409"/>
      <c r="CH35" s="409"/>
      <c r="CI35" s="410"/>
      <c r="CJ35" s="408" t="s">
        <v>306</v>
      </c>
      <c r="CK35" s="409"/>
      <c r="CL35" s="409"/>
      <c r="CM35" s="409"/>
      <c r="CN35" s="409"/>
      <c r="CO35" s="409"/>
      <c r="CP35" s="409"/>
      <c r="CQ35" s="409"/>
      <c r="CR35" s="409"/>
      <c r="CS35" s="409"/>
      <c r="CT35" s="409"/>
      <c r="CU35" s="410"/>
      <c r="CV35" s="408" t="s">
        <v>306</v>
      </c>
      <c r="CW35" s="409"/>
      <c r="CX35" s="409"/>
      <c r="CY35" s="409"/>
      <c r="CZ35" s="409"/>
      <c r="DA35" s="409"/>
      <c r="DB35" s="409"/>
      <c r="DC35" s="409"/>
      <c r="DD35" s="409"/>
      <c r="DE35" s="409"/>
      <c r="DF35" s="409"/>
      <c r="DG35" s="409"/>
      <c r="DH35" s="409"/>
      <c r="DI35" s="410"/>
      <c r="DJ35" s="408" t="s">
        <v>306</v>
      </c>
      <c r="DK35" s="409"/>
      <c r="DL35" s="409"/>
      <c r="DM35" s="409"/>
      <c r="DN35" s="409"/>
      <c r="DO35" s="409"/>
      <c r="DP35" s="409"/>
      <c r="DQ35" s="409"/>
      <c r="DR35" s="409"/>
      <c r="DS35" s="409"/>
      <c r="DT35" s="409"/>
      <c r="DU35" s="409"/>
      <c r="DV35" s="409"/>
      <c r="DW35" s="409"/>
      <c r="DX35" s="409"/>
      <c r="DY35" s="409"/>
      <c r="DZ35" s="409"/>
      <c r="EA35" s="409"/>
      <c r="EB35" s="409"/>
      <c r="EC35" s="410"/>
      <c r="ED35" s="408" t="s">
        <v>132</v>
      </c>
      <c r="EE35" s="409"/>
      <c r="EF35" s="409"/>
      <c r="EG35" s="409"/>
      <c r="EH35" s="409"/>
      <c r="EI35" s="409"/>
      <c r="EJ35" s="409"/>
      <c r="EK35" s="409"/>
      <c r="EL35" s="409"/>
      <c r="EM35" s="410"/>
      <c r="EN35" s="511" t="s">
        <v>397</v>
      </c>
      <c r="EO35" s="512"/>
      <c r="EP35" s="512"/>
      <c r="EQ35" s="512"/>
      <c r="ER35" s="512"/>
      <c r="ES35" s="512"/>
      <c r="ET35" s="512"/>
      <c r="EU35" s="512"/>
      <c r="EV35" s="512"/>
      <c r="EW35" s="512"/>
      <c r="EX35" s="512"/>
      <c r="EY35" s="512"/>
      <c r="EZ35" s="512"/>
      <c r="FA35" s="513"/>
      <c r="FB35" s="408" t="s">
        <v>397</v>
      </c>
      <c r="FC35" s="409"/>
      <c r="FD35" s="409"/>
      <c r="FE35" s="409"/>
      <c r="FF35" s="409"/>
      <c r="FG35" s="409"/>
      <c r="FH35" s="409"/>
      <c r="FI35" s="409"/>
      <c r="FJ35" s="409"/>
      <c r="FK35" s="409"/>
      <c r="FL35" s="409"/>
      <c r="FM35" s="409"/>
      <c r="FN35" s="409"/>
      <c r="FO35" s="409"/>
      <c r="FP35" s="409"/>
      <c r="FQ35" s="409"/>
      <c r="FR35" s="410"/>
      <c r="FS35" s="408" t="s">
        <v>397</v>
      </c>
      <c r="FT35" s="409"/>
      <c r="FU35" s="409"/>
      <c r="FV35" s="409"/>
      <c r="FW35" s="409"/>
      <c r="FX35" s="409"/>
      <c r="FY35" s="409"/>
      <c r="FZ35" s="409"/>
      <c r="GA35" s="409"/>
      <c r="GB35" s="409"/>
      <c r="GC35" s="409"/>
      <c r="GD35" s="409"/>
      <c r="GE35" s="409"/>
      <c r="GF35" s="410"/>
    </row>
    <row r="36" spans="1:188" s="80" customFormat="1" ht="15.6" customHeight="1">
      <c r="A36" s="470" t="s">
        <v>63</v>
      </c>
      <c r="B36" s="471"/>
      <c r="C36" s="450" t="s">
        <v>99</v>
      </c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2"/>
      <c r="AP36" s="408" t="s">
        <v>99</v>
      </c>
      <c r="AQ36" s="409"/>
      <c r="AR36" s="409"/>
      <c r="AS36" s="409"/>
      <c r="AT36" s="409"/>
      <c r="AU36" s="409"/>
      <c r="AV36" s="409"/>
      <c r="AW36" s="409"/>
      <c r="AX36" s="409"/>
      <c r="AY36" s="409"/>
      <c r="AZ36" s="409"/>
      <c r="BA36" s="409"/>
      <c r="BB36" s="409"/>
      <c r="BC36" s="409"/>
      <c r="BD36" s="409"/>
      <c r="BE36" s="409"/>
      <c r="BF36" s="409"/>
      <c r="BG36" s="409"/>
      <c r="BH36" s="409"/>
      <c r="BI36" s="409"/>
      <c r="BJ36" s="409"/>
      <c r="BK36" s="409"/>
      <c r="BL36" s="409"/>
      <c r="BM36" s="409"/>
      <c r="BN36" s="409"/>
      <c r="BO36" s="409"/>
      <c r="BP36" s="409"/>
      <c r="BQ36" s="409"/>
      <c r="BR36" s="409"/>
      <c r="BS36" s="409"/>
      <c r="BT36" s="409"/>
      <c r="BU36" s="410"/>
      <c r="BV36" s="408" t="s">
        <v>99</v>
      </c>
      <c r="BW36" s="409"/>
      <c r="BX36" s="409"/>
      <c r="BY36" s="409"/>
      <c r="BZ36" s="409"/>
      <c r="CA36" s="409"/>
      <c r="CB36" s="409"/>
      <c r="CC36" s="409"/>
      <c r="CD36" s="409"/>
      <c r="CE36" s="409"/>
      <c r="CF36" s="409"/>
      <c r="CG36" s="409"/>
      <c r="CH36" s="409"/>
      <c r="CI36" s="410"/>
      <c r="CJ36" s="408" t="s">
        <v>307</v>
      </c>
      <c r="CK36" s="409"/>
      <c r="CL36" s="409"/>
      <c r="CM36" s="409"/>
      <c r="CN36" s="409"/>
      <c r="CO36" s="409"/>
      <c r="CP36" s="409"/>
      <c r="CQ36" s="409"/>
      <c r="CR36" s="409"/>
      <c r="CS36" s="409"/>
      <c r="CT36" s="409"/>
      <c r="CU36" s="410"/>
      <c r="CV36" s="408" t="s">
        <v>307</v>
      </c>
      <c r="CW36" s="409"/>
      <c r="CX36" s="409"/>
      <c r="CY36" s="409"/>
      <c r="CZ36" s="409"/>
      <c r="DA36" s="409"/>
      <c r="DB36" s="409"/>
      <c r="DC36" s="409"/>
      <c r="DD36" s="409"/>
      <c r="DE36" s="409"/>
      <c r="DF36" s="409"/>
      <c r="DG36" s="409"/>
      <c r="DH36" s="409"/>
      <c r="DI36" s="410"/>
      <c r="DJ36" s="408" t="s">
        <v>307</v>
      </c>
      <c r="DK36" s="409"/>
      <c r="DL36" s="409"/>
      <c r="DM36" s="409"/>
      <c r="DN36" s="409"/>
      <c r="DO36" s="409"/>
      <c r="DP36" s="409"/>
      <c r="DQ36" s="409"/>
      <c r="DR36" s="409"/>
      <c r="DS36" s="409"/>
      <c r="DT36" s="409"/>
      <c r="DU36" s="409"/>
      <c r="DV36" s="409"/>
      <c r="DW36" s="409"/>
      <c r="DX36" s="409"/>
      <c r="DY36" s="409"/>
      <c r="DZ36" s="409"/>
      <c r="EA36" s="409"/>
      <c r="EB36" s="409"/>
      <c r="EC36" s="410"/>
      <c r="ED36" s="408" t="s">
        <v>99</v>
      </c>
      <c r="EE36" s="409"/>
      <c r="EF36" s="409"/>
      <c r="EG36" s="409"/>
      <c r="EH36" s="409"/>
      <c r="EI36" s="409"/>
      <c r="EJ36" s="409"/>
      <c r="EK36" s="409"/>
      <c r="EL36" s="409"/>
      <c r="EM36" s="410"/>
      <c r="EN36" s="511" t="s">
        <v>99</v>
      </c>
      <c r="EO36" s="512"/>
      <c r="EP36" s="512"/>
      <c r="EQ36" s="512"/>
      <c r="ER36" s="512"/>
      <c r="ES36" s="512"/>
      <c r="ET36" s="512"/>
      <c r="EU36" s="512"/>
      <c r="EV36" s="512"/>
      <c r="EW36" s="512"/>
      <c r="EX36" s="512"/>
      <c r="EY36" s="512"/>
      <c r="EZ36" s="512"/>
      <c r="FA36" s="513"/>
      <c r="FB36" s="408" t="s">
        <v>99</v>
      </c>
      <c r="FC36" s="409"/>
      <c r="FD36" s="409"/>
      <c r="FE36" s="409"/>
      <c r="FF36" s="409"/>
      <c r="FG36" s="409"/>
      <c r="FH36" s="409"/>
      <c r="FI36" s="409"/>
      <c r="FJ36" s="409"/>
      <c r="FK36" s="409"/>
      <c r="FL36" s="409"/>
      <c r="FM36" s="409"/>
      <c r="FN36" s="409"/>
      <c r="FO36" s="409"/>
      <c r="FP36" s="409"/>
      <c r="FQ36" s="409"/>
      <c r="FR36" s="410"/>
      <c r="FS36" s="408" t="s">
        <v>99</v>
      </c>
      <c r="FT36" s="409"/>
      <c r="FU36" s="409"/>
      <c r="FV36" s="409"/>
      <c r="FW36" s="409"/>
      <c r="FX36" s="409"/>
      <c r="FY36" s="409"/>
      <c r="FZ36" s="409"/>
      <c r="GA36" s="409"/>
      <c r="GB36" s="409"/>
      <c r="GC36" s="409"/>
      <c r="GD36" s="409"/>
      <c r="GE36" s="409"/>
      <c r="GF36" s="410"/>
    </row>
    <row r="37" spans="1:188" s="80" customFormat="1" ht="15.6" customHeight="1">
      <c r="A37" s="470" t="s">
        <v>64</v>
      </c>
      <c r="B37" s="471"/>
      <c r="C37" s="435" t="s">
        <v>133</v>
      </c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6"/>
      <c r="Y37" s="436"/>
      <c r="Z37" s="436"/>
      <c r="AA37" s="436"/>
      <c r="AB37" s="436"/>
      <c r="AC37" s="436"/>
      <c r="AD37" s="436"/>
      <c r="AE37" s="436"/>
      <c r="AF37" s="436"/>
      <c r="AG37" s="436"/>
      <c r="AH37" s="436"/>
      <c r="AI37" s="436"/>
      <c r="AJ37" s="436"/>
      <c r="AK37" s="436"/>
      <c r="AL37" s="436"/>
      <c r="AM37" s="436"/>
      <c r="AN37" s="436"/>
      <c r="AO37" s="437"/>
      <c r="AP37" s="435" t="s">
        <v>203</v>
      </c>
      <c r="AQ37" s="436"/>
      <c r="AR37" s="436"/>
      <c r="AS37" s="436"/>
      <c r="AT37" s="436"/>
      <c r="AU37" s="436"/>
      <c r="AV37" s="436"/>
      <c r="AW37" s="436"/>
      <c r="AX37" s="436"/>
      <c r="AY37" s="436"/>
      <c r="AZ37" s="436"/>
      <c r="BA37" s="436"/>
      <c r="BB37" s="436"/>
      <c r="BC37" s="436"/>
      <c r="BD37" s="436"/>
      <c r="BE37" s="436"/>
      <c r="BF37" s="436"/>
      <c r="BG37" s="436"/>
      <c r="BH37" s="436"/>
      <c r="BI37" s="436"/>
      <c r="BJ37" s="436"/>
      <c r="BK37" s="436"/>
      <c r="BL37" s="436"/>
      <c r="BM37" s="436"/>
      <c r="BN37" s="436"/>
      <c r="BO37" s="436"/>
      <c r="BP37" s="436"/>
      <c r="BQ37" s="436"/>
      <c r="BR37" s="436"/>
      <c r="BS37" s="436"/>
      <c r="BT37" s="436"/>
      <c r="BU37" s="437"/>
      <c r="BV37" s="435" t="s">
        <v>203</v>
      </c>
      <c r="BW37" s="436"/>
      <c r="BX37" s="436"/>
      <c r="BY37" s="436"/>
      <c r="BZ37" s="436"/>
      <c r="CA37" s="436"/>
      <c r="CB37" s="436"/>
      <c r="CC37" s="436"/>
      <c r="CD37" s="436"/>
      <c r="CE37" s="436"/>
      <c r="CF37" s="436"/>
      <c r="CG37" s="436"/>
      <c r="CH37" s="436"/>
      <c r="CI37" s="437"/>
      <c r="CJ37" s="448" t="s">
        <v>203</v>
      </c>
      <c r="CK37" s="436"/>
      <c r="CL37" s="436"/>
      <c r="CM37" s="436"/>
      <c r="CN37" s="436"/>
      <c r="CO37" s="436"/>
      <c r="CP37" s="436"/>
      <c r="CQ37" s="436"/>
      <c r="CR37" s="436"/>
      <c r="CS37" s="436"/>
      <c r="CT37" s="436"/>
      <c r="CU37" s="437"/>
      <c r="CV37" s="435" t="s">
        <v>133</v>
      </c>
      <c r="CW37" s="436"/>
      <c r="CX37" s="436"/>
      <c r="CY37" s="436"/>
      <c r="CZ37" s="436"/>
      <c r="DA37" s="436"/>
      <c r="DB37" s="436"/>
      <c r="DC37" s="436"/>
      <c r="DD37" s="436"/>
      <c r="DE37" s="436"/>
      <c r="DF37" s="436"/>
      <c r="DG37" s="436"/>
      <c r="DH37" s="436"/>
      <c r="DI37" s="437"/>
      <c r="DJ37" s="435" t="s">
        <v>133</v>
      </c>
      <c r="DK37" s="436"/>
      <c r="DL37" s="436"/>
      <c r="DM37" s="436"/>
      <c r="DN37" s="436"/>
      <c r="DO37" s="436"/>
      <c r="DP37" s="436"/>
      <c r="DQ37" s="436"/>
      <c r="DR37" s="436"/>
      <c r="DS37" s="436"/>
      <c r="DT37" s="436"/>
      <c r="DU37" s="436"/>
      <c r="DV37" s="436"/>
      <c r="DW37" s="436"/>
      <c r="DX37" s="436"/>
      <c r="DY37" s="436"/>
      <c r="DZ37" s="436"/>
      <c r="EA37" s="436"/>
      <c r="EB37" s="436"/>
      <c r="EC37" s="437"/>
      <c r="ED37" s="411" t="s">
        <v>203</v>
      </c>
      <c r="EE37" s="412"/>
      <c r="EF37" s="412"/>
      <c r="EG37" s="412"/>
      <c r="EH37" s="412"/>
      <c r="EI37" s="412"/>
      <c r="EJ37" s="412"/>
      <c r="EK37" s="412"/>
      <c r="EL37" s="412"/>
      <c r="EM37" s="413"/>
      <c r="EN37" s="496" t="s">
        <v>398</v>
      </c>
      <c r="EO37" s="497"/>
      <c r="EP37" s="497"/>
      <c r="EQ37" s="497"/>
      <c r="ER37" s="497"/>
      <c r="ES37" s="497"/>
      <c r="ET37" s="497"/>
      <c r="EU37" s="497"/>
      <c r="EV37" s="497"/>
      <c r="EW37" s="497"/>
      <c r="EX37" s="497"/>
      <c r="EY37" s="497"/>
      <c r="EZ37" s="497"/>
      <c r="FA37" s="498"/>
      <c r="FB37" s="496" t="s">
        <v>398</v>
      </c>
      <c r="FC37" s="497"/>
      <c r="FD37" s="497"/>
      <c r="FE37" s="497"/>
      <c r="FF37" s="497"/>
      <c r="FG37" s="497"/>
      <c r="FH37" s="497"/>
      <c r="FI37" s="497"/>
      <c r="FJ37" s="497"/>
      <c r="FK37" s="497"/>
      <c r="FL37" s="497"/>
      <c r="FM37" s="497"/>
      <c r="FN37" s="497"/>
      <c r="FO37" s="497"/>
      <c r="FP37" s="497"/>
      <c r="FQ37" s="497"/>
      <c r="FR37" s="498"/>
      <c r="FS37" s="411" t="s">
        <v>398</v>
      </c>
      <c r="FT37" s="412"/>
      <c r="FU37" s="412"/>
      <c r="FV37" s="412"/>
      <c r="FW37" s="412"/>
      <c r="FX37" s="412"/>
      <c r="FY37" s="412"/>
      <c r="FZ37" s="412"/>
      <c r="GA37" s="412"/>
      <c r="GB37" s="412"/>
      <c r="GC37" s="412"/>
      <c r="GD37" s="412"/>
      <c r="GE37" s="412"/>
      <c r="GF37" s="413"/>
    </row>
    <row r="38" spans="1:188" ht="45" customHeight="1" thickBot="1">
      <c r="A38" s="492" t="s">
        <v>65</v>
      </c>
      <c r="B38" s="493"/>
      <c r="C38" s="494"/>
      <c r="D38" s="495"/>
      <c r="E38" s="495"/>
      <c r="F38" s="495"/>
      <c r="G38" s="495"/>
      <c r="H38" s="495"/>
      <c r="I38" s="495"/>
      <c r="J38" s="495"/>
      <c r="K38" s="495"/>
      <c r="L38" s="495"/>
      <c r="M38" s="495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1"/>
      <c r="AP38" s="130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2"/>
      <c r="BV38" s="123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5"/>
      <c r="CJ38" s="140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2"/>
      <c r="CV38" s="147"/>
      <c r="CW38" s="148"/>
      <c r="CX38" s="148"/>
      <c r="CY38" s="148"/>
      <c r="CZ38" s="148"/>
      <c r="DA38" s="148"/>
      <c r="DB38" s="148"/>
      <c r="DC38" s="148"/>
      <c r="DD38" s="148"/>
      <c r="DE38" s="148"/>
      <c r="DF38" s="148"/>
      <c r="DG38" s="148"/>
      <c r="DH38" s="148"/>
      <c r="DI38" s="149"/>
      <c r="DJ38" s="154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6"/>
      <c r="ED38" s="505"/>
      <c r="EE38" s="506"/>
      <c r="EF38" s="506"/>
      <c r="EG38" s="506"/>
      <c r="EH38" s="506"/>
      <c r="EI38" s="506"/>
      <c r="EJ38" s="506"/>
      <c r="EK38" s="506"/>
      <c r="EL38" s="506"/>
      <c r="EM38" s="507"/>
      <c r="EN38" s="505" t="s">
        <v>399</v>
      </c>
      <c r="EO38" s="506"/>
      <c r="EP38" s="506"/>
      <c r="EQ38" s="506"/>
      <c r="ER38" s="506"/>
      <c r="ES38" s="506"/>
      <c r="ET38" s="506"/>
      <c r="EU38" s="506"/>
      <c r="EV38" s="506"/>
      <c r="EW38" s="506"/>
      <c r="EX38" s="506"/>
      <c r="EY38" s="506"/>
      <c r="EZ38" s="506"/>
      <c r="FA38" s="507"/>
      <c r="FB38" s="431"/>
      <c r="FC38" s="420"/>
      <c r="FD38" s="420"/>
      <c r="FE38" s="420"/>
      <c r="FF38" s="420"/>
      <c r="FG38" s="420"/>
      <c r="FH38" s="420"/>
      <c r="FI38" s="420"/>
      <c r="FJ38" s="420"/>
      <c r="FK38" s="420"/>
      <c r="FL38" s="420"/>
      <c r="FM38" s="420"/>
      <c r="FN38" s="420"/>
      <c r="FO38" s="420"/>
      <c r="FP38" s="420"/>
      <c r="FQ38" s="420"/>
      <c r="FR38" s="421"/>
      <c r="FS38" s="414"/>
      <c r="FT38" s="415"/>
      <c r="FU38" s="415"/>
      <c r="FV38" s="415"/>
      <c r="FW38" s="415"/>
      <c r="FX38" s="415"/>
      <c r="FY38" s="415"/>
      <c r="FZ38" s="415"/>
      <c r="GA38" s="415"/>
      <c r="GB38" s="415"/>
      <c r="GC38" s="415"/>
      <c r="GD38" s="415"/>
      <c r="GE38" s="415"/>
      <c r="GF38" s="416"/>
    </row>
    <row r="49" spans="1:41">
      <c r="A49" s="81"/>
      <c r="B49" s="81"/>
    </row>
    <row r="50" spans="1:41">
      <c r="A50" s="81"/>
      <c r="B50" s="81"/>
    </row>
    <row r="51" spans="1:41">
      <c r="A51" s="81"/>
      <c r="B51" s="81"/>
    </row>
    <row r="52" spans="1:41" s="82" customFormat="1">
      <c r="A52" s="81"/>
      <c r="B52" s="81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</row>
    <row r="53" spans="1:41" s="82" customFormat="1">
      <c r="A53" s="81"/>
      <c r="B53" s="81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</row>
    <row r="54" spans="1:41" s="82" customFormat="1">
      <c r="A54" s="81"/>
      <c r="B54" s="81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</row>
    <row r="55" spans="1:41" s="82" customFormat="1">
      <c r="A55" s="81"/>
      <c r="B55" s="81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</row>
    <row r="56" spans="1:41" s="82" customFormat="1">
      <c r="A56" s="81"/>
      <c r="B56" s="81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</row>
    <row r="57" spans="1:41" s="82" customFormat="1">
      <c r="A57" s="81"/>
      <c r="B57" s="81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</row>
    <row r="58" spans="1:41" s="82" customFormat="1">
      <c r="A58" s="81"/>
      <c r="B58" s="81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</row>
    <row r="59" spans="1:41" s="82" customFormat="1">
      <c r="A59" s="81"/>
      <c r="B59" s="81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</row>
    <row r="60" spans="1:41" s="82" customFormat="1">
      <c r="A60" s="81"/>
      <c r="B60" s="81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</row>
    <row r="61" spans="1:41" s="82" customFormat="1">
      <c r="A61" s="81"/>
      <c r="B61" s="81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</row>
    <row r="62" spans="1:41" s="82" customFormat="1">
      <c r="A62" s="81"/>
      <c r="B62" s="81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</row>
    <row r="63" spans="1:41" s="82" customFormat="1">
      <c r="A63" s="81"/>
      <c r="B63" s="81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</row>
    <row r="64" spans="1:41" s="82" customFormat="1">
      <c r="A64" s="81"/>
      <c r="B64" s="81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</row>
    <row r="65" spans="1:41" s="82" customFormat="1">
      <c r="A65" s="81"/>
      <c r="B65" s="81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</row>
    <row r="66" spans="1:41" s="82" customFormat="1">
      <c r="A66" s="81"/>
      <c r="B66" s="81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</row>
    <row r="67" spans="1:41" s="82" customFormat="1">
      <c r="A67" s="81"/>
      <c r="B67" s="81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</row>
    <row r="68" spans="1:41">
      <c r="A68" s="81"/>
      <c r="B68" s="81"/>
    </row>
    <row r="69" spans="1:41">
      <c r="A69" s="81"/>
      <c r="B69" s="81"/>
    </row>
    <row r="70" spans="1:41">
      <c r="A70" s="81"/>
      <c r="B70" s="81"/>
    </row>
    <row r="71" spans="1:41">
      <c r="A71" s="81"/>
      <c r="B71" s="81"/>
    </row>
    <row r="72" spans="1:41">
      <c r="A72" s="81"/>
      <c r="B72" s="81"/>
    </row>
    <row r="73" spans="1:41">
      <c r="A73" s="81"/>
      <c r="B73" s="81"/>
    </row>
    <row r="74" spans="1:41">
      <c r="A74" s="81"/>
      <c r="B74" s="81"/>
    </row>
    <row r="75" spans="1:41">
      <c r="A75" s="81"/>
      <c r="B75" s="81"/>
    </row>
    <row r="76" spans="1:41">
      <c r="A76" s="81"/>
      <c r="B76" s="81"/>
    </row>
    <row r="77" spans="1:41">
      <c r="A77" s="81"/>
      <c r="B77" s="81"/>
    </row>
    <row r="78" spans="1:41">
      <c r="A78" s="81"/>
      <c r="B78" s="81"/>
    </row>
    <row r="79" spans="1:41">
      <c r="A79" s="81"/>
      <c r="B79" s="81"/>
    </row>
    <row r="80" spans="1:41">
      <c r="A80" s="81"/>
      <c r="B80" s="81"/>
    </row>
    <row r="81" spans="1:13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</row>
    <row r="82" spans="1:13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3" spans="1:13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</row>
    <row r="84" spans="1:13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1:13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</row>
    <row r="86" spans="1:13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</row>
    <row r="87" spans="1:13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</row>
    <row r="88" spans="1:13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</row>
    <row r="89" spans="1:13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</row>
    <row r="90" spans="1:1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</row>
    <row r="91" spans="1:1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</row>
    <row r="92" spans="1:13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</row>
    <row r="93" spans="1:1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</row>
    <row r="94" spans="1:1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</row>
    <row r="95" spans="1:1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</row>
    <row r="96" spans="1:1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</row>
    <row r="97" spans="1:1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</row>
    <row r="98" spans="1:13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</sheetData>
  <mergeCells count="234">
    <mergeCell ref="FB36:FR36"/>
    <mergeCell ref="ED37:EM37"/>
    <mergeCell ref="ED38:EM38"/>
    <mergeCell ref="ED1:EM1"/>
    <mergeCell ref="ED2:EM2"/>
    <mergeCell ref="ED3:EE4"/>
    <mergeCell ref="EF3:EG4"/>
    <mergeCell ref="EH3:EI4"/>
    <mergeCell ref="EJ3:EK4"/>
    <mergeCell ref="EL3:EM4"/>
    <mergeCell ref="ED35:EM35"/>
    <mergeCell ref="ED36:EM36"/>
    <mergeCell ref="EN37:FA37"/>
    <mergeCell ref="EN38:FA38"/>
    <mergeCell ref="EN2:EO4"/>
    <mergeCell ref="EP2:EQ4"/>
    <mergeCell ref="ER2:ES4"/>
    <mergeCell ref="EU2:EU5"/>
    <mergeCell ref="EN33:EN34"/>
    <mergeCell ref="EO33:EO34"/>
    <mergeCell ref="EN35:FA35"/>
    <mergeCell ref="EN36:FA36"/>
    <mergeCell ref="EX2:EY4"/>
    <mergeCell ref="EZ2:FA4"/>
    <mergeCell ref="N38:AO38"/>
    <mergeCell ref="AL3:AM4"/>
    <mergeCell ref="AN3:AO4"/>
    <mergeCell ref="AJ3:AK4"/>
    <mergeCell ref="A38:B38"/>
    <mergeCell ref="C38:M38"/>
    <mergeCell ref="FB37:FR37"/>
    <mergeCell ref="FS2:GD2"/>
    <mergeCell ref="FS33:FS34"/>
    <mergeCell ref="A11:B11"/>
    <mergeCell ref="A12:B12"/>
    <mergeCell ref="A13:B13"/>
    <mergeCell ref="A14:B14"/>
    <mergeCell ref="A15:B15"/>
    <mergeCell ref="A16:B16"/>
    <mergeCell ref="A6:B6"/>
    <mergeCell ref="A7:B7"/>
    <mergeCell ref="A8:B8"/>
    <mergeCell ref="A9:B9"/>
    <mergeCell ref="A10:B10"/>
    <mergeCell ref="F33:F34"/>
    <mergeCell ref="A23:B23"/>
    <mergeCell ref="A24:B24"/>
    <mergeCell ref="A25:B25"/>
    <mergeCell ref="A32:B32"/>
    <mergeCell ref="A33:A34"/>
    <mergeCell ref="C33:C34"/>
    <mergeCell ref="D33:D34"/>
    <mergeCell ref="E33:E34"/>
    <mergeCell ref="C2:L2"/>
    <mergeCell ref="M2:M5"/>
    <mergeCell ref="A2:B5"/>
    <mergeCell ref="A20:B20"/>
    <mergeCell ref="A21:B21"/>
    <mergeCell ref="A22:B22"/>
    <mergeCell ref="A26:B26"/>
    <mergeCell ref="A28:B28"/>
    <mergeCell ref="A31:B31"/>
    <mergeCell ref="A17:B17"/>
    <mergeCell ref="A18:B18"/>
    <mergeCell ref="A19:B19"/>
    <mergeCell ref="A30:B30"/>
    <mergeCell ref="A29:B29"/>
    <mergeCell ref="A35:B35"/>
    <mergeCell ref="A36:B36"/>
    <mergeCell ref="A37:B37"/>
    <mergeCell ref="G33:G34"/>
    <mergeCell ref="H33:H34"/>
    <mergeCell ref="I33:I34"/>
    <mergeCell ref="J33:J34"/>
    <mergeCell ref="K33:K34"/>
    <mergeCell ref="L33:L34"/>
    <mergeCell ref="C1:AO1"/>
    <mergeCell ref="P3:Q4"/>
    <mergeCell ref="R3:S4"/>
    <mergeCell ref="T3:U4"/>
    <mergeCell ref="V3:W4"/>
    <mergeCell ref="N3:N5"/>
    <mergeCell ref="O3:O5"/>
    <mergeCell ref="I4:J4"/>
    <mergeCell ref="G4:H4"/>
    <mergeCell ref="N2:O2"/>
    <mergeCell ref="P2:W2"/>
    <mergeCell ref="X2:AC2"/>
    <mergeCell ref="AD2:AO2"/>
    <mergeCell ref="A1:B1"/>
    <mergeCell ref="C3:D4"/>
    <mergeCell ref="E3:J3"/>
    <mergeCell ref="K3:L3"/>
    <mergeCell ref="AP2:BU2"/>
    <mergeCell ref="AP4:AQ4"/>
    <mergeCell ref="BD3:BU3"/>
    <mergeCell ref="AP1:BU1"/>
    <mergeCell ref="AP3:AQ3"/>
    <mergeCell ref="AR3:BC3"/>
    <mergeCell ref="X3:Y4"/>
    <mergeCell ref="Z3:AA4"/>
    <mergeCell ref="AB3:AC4"/>
    <mergeCell ref="AD3:AE4"/>
    <mergeCell ref="AF3:AG4"/>
    <mergeCell ref="AH3:AI4"/>
    <mergeCell ref="BH4:BI4"/>
    <mergeCell ref="BJ4:BK4"/>
    <mergeCell ref="BL4:BM4"/>
    <mergeCell ref="BN4:BO4"/>
    <mergeCell ref="AR4:AS4"/>
    <mergeCell ref="AT4:AU4"/>
    <mergeCell ref="AV4:AW4"/>
    <mergeCell ref="AX4:AY4"/>
    <mergeCell ref="AZ4:BA4"/>
    <mergeCell ref="BB4:BC4"/>
    <mergeCell ref="CJ1:CU1"/>
    <mergeCell ref="C35:AO35"/>
    <mergeCell ref="C36:AO36"/>
    <mergeCell ref="C37:AO37"/>
    <mergeCell ref="BV2:CI2"/>
    <mergeCell ref="BV3:BW4"/>
    <mergeCell ref="BX3:BY4"/>
    <mergeCell ref="BZ3:CA4"/>
    <mergeCell ref="CB3:CC4"/>
    <mergeCell ref="CD3:CE4"/>
    <mergeCell ref="BV35:CI35"/>
    <mergeCell ref="BV36:CI36"/>
    <mergeCell ref="BV37:CI37"/>
    <mergeCell ref="AP35:BU35"/>
    <mergeCell ref="AP36:BU36"/>
    <mergeCell ref="AP37:BU37"/>
    <mergeCell ref="CF3:CG4"/>
    <mergeCell ref="CH3:CI4"/>
    <mergeCell ref="BP4:BQ4"/>
    <mergeCell ref="BR4:BS4"/>
    <mergeCell ref="BT4:BU4"/>
    <mergeCell ref="BV1:CI1"/>
    <mergeCell ref="CJ36:CU36"/>
    <mergeCell ref="CJ37:CU37"/>
    <mergeCell ref="CJ2:CU2"/>
    <mergeCell ref="CT3:CU4"/>
    <mergeCell ref="CJ3:CK4"/>
    <mergeCell ref="CL3:CM4"/>
    <mergeCell ref="CN3:CO4"/>
    <mergeCell ref="CP4:CQ4"/>
    <mergeCell ref="CR4:CS4"/>
    <mergeCell ref="CP3:CS3"/>
    <mergeCell ref="CV1:EC1"/>
    <mergeCell ref="DJ2:EC2"/>
    <mergeCell ref="DJ3:DK4"/>
    <mergeCell ref="DL3:DM4"/>
    <mergeCell ref="DH3:DI4"/>
    <mergeCell ref="CV35:DI35"/>
    <mergeCell ref="CV36:DI36"/>
    <mergeCell ref="CV37:DI37"/>
    <mergeCell ref="CV2:DI2"/>
    <mergeCell ref="CV3:CW4"/>
    <mergeCell ref="CX3:CY4"/>
    <mergeCell ref="CZ3:DA4"/>
    <mergeCell ref="DB3:DC4"/>
    <mergeCell ref="DD3:DE4"/>
    <mergeCell ref="DF3:DG4"/>
    <mergeCell ref="DZ3:EA4"/>
    <mergeCell ref="EB3:EC4"/>
    <mergeCell ref="DN3:DO4"/>
    <mergeCell ref="DP3:DQ4"/>
    <mergeCell ref="DR3:DS4"/>
    <mergeCell ref="DT3:DU4"/>
    <mergeCell ref="DV3:DW4"/>
    <mergeCell ref="DJ35:EC35"/>
    <mergeCell ref="DJ36:EC36"/>
    <mergeCell ref="DJ37:EC37"/>
    <mergeCell ref="A27:B27"/>
    <mergeCell ref="EV2:EW4"/>
    <mergeCell ref="EV33:EV34"/>
    <mergeCell ref="EW33:EW34"/>
    <mergeCell ref="FB2:FM2"/>
    <mergeCell ref="FB3:FC4"/>
    <mergeCell ref="FD3:FE4"/>
    <mergeCell ref="FF3:FG4"/>
    <mergeCell ref="FH3:FI4"/>
    <mergeCell ref="FJ3:FK4"/>
    <mergeCell ref="FM33:FM34"/>
    <mergeCell ref="FG33:FG34"/>
    <mergeCell ref="FH33:FH34"/>
    <mergeCell ref="FI33:FI34"/>
    <mergeCell ref="FJ33:FJ34"/>
    <mergeCell ref="FK33:FK34"/>
    <mergeCell ref="FL33:FL34"/>
    <mergeCell ref="FB33:FB34"/>
    <mergeCell ref="FC33:FC34"/>
    <mergeCell ref="FD33:FD34"/>
    <mergeCell ref="FE33:FE34"/>
    <mergeCell ref="BF4:BG4"/>
    <mergeCell ref="FS36:GF36"/>
    <mergeCell ref="FS37:GF37"/>
    <mergeCell ref="FS38:GF38"/>
    <mergeCell ref="EN1:GF1"/>
    <mergeCell ref="FN38:FR38"/>
    <mergeCell ref="FB35:FR35"/>
    <mergeCell ref="FL3:FM4"/>
    <mergeCell ref="FN3:FN5"/>
    <mergeCell ref="FO3:FO5"/>
    <mergeCell ref="FP3:FP5"/>
    <mergeCell ref="FQ3:FQ5"/>
    <mergeCell ref="FR3:FR5"/>
    <mergeCell ref="FB38:FM38"/>
    <mergeCell ref="GC33:GC34"/>
    <mergeCell ref="GD33:GD34"/>
    <mergeCell ref="FS3:FT4"/>
    <mergeCell ref="FU3:FV4"/>
    <mergeCell ref="FW3:FX4"/>
    <mergeCell ref="FY3:FZ4"/>
    <mergeCell ref="ET2:ET5"/>
    <mergeCell ref="FU33:FU34"/>
    <mergeCell ref="FV33:FV34"/>
    <mergeCell ref="FW33:FW34"/>
    <mergeCell ref="FX33:FX34"/>
    <mergeCell ref="GC3:GD4"/>
    <mergeCell ref="FT33:FT34"/>
    <mergeCell ref="GE33:GE34"/>
    <mergeCell ref="GF33:GF34"/>
    <mergeCell ref="FF33:FF34"/>
    <mergeCell ref="DX3:DY4"/>
    <mergeCell ref="BD4:BE4"/>
    <mergeCell ref="GE2:GF4"/>
    <mergeCell ref="FS35:GF35"/>
    <mergeCell ref="CJ35:CU35"/>
    <mergeCell ref="FY33:FY34"/>
    <mergeCell ref="FZ33:FZ34"/>
    <mergeCell ref="GA33:GA34"/>
    <mergeCell ref="GB33:GB34"/>
    <mergeCell ref="FN2:FR2"/>
    <mergeCell ref="GA3:GB4"/>
  </mergeCells>
  <phoneticPr fontId="2" type="noConversion"/>
  <hyperlinks>
    <hyperlink ref="C37" r:id="rId1" xr:uid="{F26B285D-CECD-44AB-94C9-CFA568D70862}"/>
    <hyperlink ref="CJ37" r:id="rId2" xr:uid="{671C68DE-DB27-435C-9D90-BBF0C19E7A94}"/>
    <hyperlink ref="EN37" r:id="rId3" xr:uid="{5D9F930C-943A-43A0-9A35-EE888035F2C4}"/>
    <hyperlink ref="FB37" r:id="rId4" xr:uid="{B19A43C5-6EAB-4726-83E4-15748FD68A4C}"/>
    <hyperlink ref="FS37" r:id="rId5" xr:uid="{2D4D2209-E5EB-4EE2-A719-6B11AAE61B66}"/>
    <hyperlink ref="ED37" r:id="rId6" xr:uid="{48BD4677-8049-4D46-8141-B77FF94D736C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Width="0" orientation="landscape" r:id="rId7"/>
  <colBreaks count="5" manualBreakCount="5">
    <brk id="87" max="1048575" man="1"/>
    <brk id="99" max="1048575" man="1"/>
    <brk id="113" max="1048575" man="1"/>
    <brk id="143" max="1048575" man="1"/>
    <brk id="15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8EC4-4478-4372-B6E0-364B8DDBDE73}">
  <dimension ref="A1:LE98"/>
  <sheetViews>
    <sheetView workbookViewId="0">
      <selection activeCell="KP33" sqref="KP33:KP34"/>
    </sheetView>
  </sheetViews>
  <sheetFormatPr defaultColWidth="8.875" defaultRowHeight="16.5"/>
  <cols>
    <col min="1" max="2" width="5.75" style="83" customWidth="1"/>
    <col min="3" max="11" width="7.75" style="320" hidden="1" customWidth="1"/>
    <col min="12" max="25" width="7" style="321" hidden="1" customWidth="1"/>
    <col min="26" max="30" width="6.625" style="320" hidden="1" customWidth="1"/>
    <col min="31" max="31" width="6.625" style="322" hidden="1" customWidth="1"/>
    <col min="32" max="42" width="6.625" style="320" hidden="1" customWidth="1"/>
    <col min="43" max="49" width="7" style="320" hidden="1" customWidth="1"/>
    <col min="50" max="51" width="8.75" style="320" hidden="1" customWidth="1"/>
    <col min="52" max="55" width="7.5" style="320" hidden="1" customWidth="1"/>
    <col min="56" max="58" width="6.625" style="320" hidden="1" customWidth="1"/>
    <col min="59" max="59" width="7.5" style="320" hidden="1" customWidth="1"/>
    <col min="60" max="60" width="7.5" style="82" hidden="1" customWidth="1"/>
    <col min="61" max="61" width="6.625" style="82" hidden="1" customWidth="1"/>
    <col min="62" max="62" width="7.5" style="82" hidden="1" customWidth="1"/>
    <col min="63" max="71" width="6.625" style="82" hidden="1" customWidth="1"/>
    <col min="72" max="83" width="5.625" style="82" hidden="1" customWidth="1"/>
    <col min="84" max="95" width="5.5" style="82" hidden="1" customWidth="1"/>
    <col min="96" max="107" width="5.625" style="82" hidden="1" customWidth="1"/>
    <col min="108" max="131" width="5.125" style="82" hidden="1" customWidth="1"/>
    <col min="132" max="143" width="4.625" style="82" hidden="1" customWidth="1"/>
    <col min="144" max="155" width="4.875" style="82" hidden="1" customWidth="1"/>
    <col min="156" max="174" width="5.75" style="82" hidden="1" customWidth="1"/>
    <col min="175" max="175" width="6.625" style="323" hidden="1" customWidth="1"/>
    <col min="176" max="176" width="5.75" style="82" hidden="1" customWidth="1"/>
    <col min="177" max="177" width="6.625" style="324" hidden="1" customWidth="1"/>
    <col min="178" max="193" width="5" style="82" hidden="1" customWidth="1"/>
    <col min="194" max="209" width="5.375" style="82" hidden="1" customWidth="1"/>
    <col min="210" max="223" width="6.125" style="82" hidden="1" customWidth="1"/>
    <col min="224" max="229" width="6.25" style="82" hidden="1" customWidth="1"/>
    <col min="230" max="245" width="5.875" style="82" hidden="1" customWidth="1"/>
    <col min="246" max="269" width="5.25" style="82" hidden="1" customWidth="1"/>
    <col min="270" max="282" width="7" style="82" hidden="1" customWidth="1"/>
    <col min="283" max="295" width="6.5" style="82" hidden="1" customWidth="1"/>
    <col min="296" max="296" width="6.5" style="81" hidden="1" customWidth="1"/>
    <col min="297" max="297" width="7.625" style="81" customWidth="1"/>
    <col min="298" max="307" width="6.5" style="81" customWidth="1"/>
    <col min="308" max="314" width="5.125" style="59" customWidth="1"/>
    <col min="315" max="315" width="6.5" style="59" customWidth="1"/>
    <col min="316" max="316" width="6.875" style="59" customWidth="1"/>
    <col min="317" max="16384" width="8.875" style="59"/>
  </cols>
  <sheetData>
    <row r="1" spans="1:317">
      <c r="A1" s="417" t="s">
        <v>15</v>
      </c>
      <c r="B1" s="419"/>
      <c r="C1" s="417" t="s">
        <v>480</v>
      </c>
      <c r="D1" s="418"/>
      <c r="E1" s="418"/>
      <c r="F1" s="418"/>
      <c r="G1" s="418"/>
      <c r="H1" s="418"/>
      <c r="I1" s="418"/>
      <c r="J1" s="418"/>
      <c r="K1" s="418"/>
      <c r="L1" s="417" t="s">
        <v>481</v>
      </c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9"/>
      <c r="Z1" s="417" t="s">
        <v>482</v>
      </c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9"/>
      <c r="AQ1" s="417" t="s">
        <v>483</v>
      </c>
      <c r="AR1" s="418"/>
      <c r="AS1" s="418"/>
      <c r="AT1" s="418"/>
      <c r="AU1" s="418"/>
      <c r="AV1" s="418"/>
      <c r="AW1" s="419"/>
      <c r="AX1" s="417" t="s">
        <v>484</v>
      </c>
      <c r="AY1" s="418"/>
      <c r="AZ1" s="418"/>
      <c r="BA1" s="418"/>
      <c r="BB1" s="418"/>
      <c r="BC1" s="418"/>
      <c r="BD1" s="418"/>
      <c r="BE1" s="418"/>
      <c r="BF1" s="418"/>
      <c r="BG1" s="419"/>
      <c r="BH1" s="417" t="s">
        <v>485</v>
      </c>
      <c r="BI1" s="418"/>
      <c r="BJ1" s="418"/>
      <c r="BK1" s="418"/>
      <c r="BL1" s="418"/>
      <c r="BM1" s="418"/>
      <c r="BN1" s="418"/>
      <c r="BO1" s="418"/>
      <c r="BP1" s="418"/>
      <c r="BQ1" s="418"/>
      <c r="BR1" s="418"/>
      <c r="BS1" s="418"/>
      <c r="BT1" s="418"/>
      <c r="BU1" s="418"/>
      <c r="BV1" s="418"/>
      <c r="BW1" s="418"/>
      <c r="BX1" s="418"/>
      <c r="BY1" s="418"/>
      <c r="BZ1" s="418"/>
      <c r="CA1" s="418"/>
      <c r="CB1" s="418"/>
      <c r="CC1" s="418"/>
      <c r="CD1" s="418"/>
      <c r="CE1" s="419"/>
      <c r="CF1" s="418" t="s">
        <v>486</v>
      </c>
      <c r="CG1" s="418"/>
      <c r="CH1" s="418"/>
      <c r="CI1" s="418"/>
      <c r="CJ1" s="418"/>
      <c r="CK1" s="418"/>
      <c r="CL1" s="418"/>
      <c r="CM1" s="418"/>
      <c r="CN1" s="418"/>
      <c r="CO1" s="418"/>
      <c r="CP1" s="418"/>
      <c r="CQ1" s="418"/>
      <c r="CR1" s="418"/>
      <c r="CS1" s="418"/>
      <c r="CT1" s="418"/>
      <c r="CU1" s="418"/>
      <c r="CV1" s="418"/>
      <c r="CW1" s="418"/>
      <c r="CX1" s="418"/>
      <c r="CY1" s="418"/>
      <c r="CZ1" s="418"/>
      <c r="DA1" s="418"/>
      <c r="DB1" s="418"/>
      <c r="DC1" s="419"/>
      <c r="DD1" s="417" t="s">
        <v>487</v>
      </c>
      <c r="DE1" s="418"/>
      <c r="DF1" s="418"/>
      <c r="DG1" s="418"/>
      <c r="DH1" s="418"/>
      <c r="DI1" s="418"/>
      <c r="DJ1" s="418"/>
      <c r="DK1" s="418"/>
      <c r="DL1" s="418"/>
      <c r="DM1" s="418"/>
      <c r="DN1" s="418"/>
      <c r="DO1" s="418"/>
      <c r="DP1" s="418"/>
      <c r="DQ1" s="418"/>
      <c r="DR1" s="418"/>
      <c r="DS1" s="418"/>
      <c r="DT1" s="418"/>
      <c r="DU1" s="418"/>
      <c r="DV1" s="418"/>
      <c r="DW1" s="418"/>
      <c r="DX1" s="418"/>
      <c r="DY1" s="418"/>
      <c r="DZ1" s="418"/>
      <c r="EA1" s="419"/>
      <c r="EB1" s="417" t="s">
        <v>488</v>
      </c>
      <c r="EC1" s="418"/>
      <c r="ED1" s="418"/>
      <c r="EE1" s="418"/>
      <c r="EF1" s="418"/>
      <c r="EG1" s="418"/>
      <c r="EH1" s="418"/>
      <c r="EI1" s="418"/>
      <c r="EJ1" s="418"/>
      <c r="EK1" s="418"/>
      <c r="EL1" s="418"/>
      <c r="EM1" s="418"/>
      <c r="EN1" s="418"/>
      <c r="EO1" s="418"/>
      <c r="EP1" s="418"/>
      <c r="EQ1" s="418"/>
      <c r="ER1" s="418"/>
      <c r="ES1" s="418"/>
      <c r="ET1" s="418"/>
      <c r="EU1" s="418"/>
      <c r="EV1" s="418"/>
      <c r="EW1" s="418"/>
      <c r="EX1" s="418"/>
      <c r="EY1" s="419"/>
      <c r="EZ1" s="418" t="s">
        <v>489</v>
      </c>
      <c r="FA1" s="418"/>
      <c r="FB1" s="418"/>
      <c r="FC1" s="418"/>
      <c r="FD1" s="418"/>
      <c r="FE1" s="418"/>
      <c r="FF1" s="418"/>
      <c r="FG1" s="418"/>
      <c r="FH1" s="418"/>
      <c r="FI1" s="418"/>
      <c r="FJ1" s="418"/>
      <c r="FK1" s="418"/>
      <c r="FL1" s="418"/>
      <c r="FM1" s="418"/>
      <c r="FN1" s="418"/>
      <c r="FO1" s="418"/>
      <c r="FP1" s="418"/>
      <c r="FQ1" s="419"/>
      <c r="FR1" s="417" t="s">
        <v>490</v>
      </c>
      <c r="FS1" s="418"/>
      <c r="FT1" s="418"/>
      <c r="FU1" s="418"/>
      <c r="FV1" s="418"/>
      <c r="FW1" s="418"/>
      <c r="FX1" s="418"/>
      <c r="FY1" s="418"/>
      <c r="FZ1" s="418"/>
      <c r="GA1" s="418"/>
      <c r="GB1" s="418"/>
      <c r="GC1" s="418"/>
      <c r="GD1" s="418"/>
      <c r="GE1" s="418"/>
      <c r="GF1" s="418"/>
      <c r="GG1" s="418"/>
      <c r="GH1" s="418"/>
      <c r="GI1" s="418"/>
      <c r="GJ1" s="418"/>
      <c r="GK1" s="418"/>
      <c r="GL1" s="418"/>
      <c r="GM1" s="418"/>
      <c r="GN1" s="418"/>
      <c r="GO1" s="418"/>
      <c r="GP1" s="418"/>
      <c r="GQ1" s="418"/>
      <c r="GR1" s="418"/>
      <c r="GS1" s="418"/>
      <c r="GT1" s="418"/>
      <c r="GU1" s="418"/>
      <c r="GV1" s="418"/>
      <c r="GW1" s="418"/>
      <c r="GX1" s="418"/>
      <c r="GY1" s="418"/>
      <c r="GZ1" s="418"/>
      <c r="HA1" s="419"/>
      <c r="HB1" s="417" t="s">
        <v>491</v>
      </c>
      <c r="HC1" s="418"/>
      <c r="HD1" s="418"/>
      <c r="HE1" s="418"/>
      <c r="HF1" s="418"/>
      <c r="HG1" s="418"/>
      <c r="HH1" s="418"/>
      <c r="HI1" s="418"/>
      <c r="HJ1" s="418"/>
      <c r="HK1" s="418"/>
      <c r="HL1" s="418"/>
      <c r="HM1" s="418"/>
      <c r="HN1" s="418"/>
      <c r="HO1" s="419"/>
      <c r="HP1" s="417" t="s">
        <v>492</v>
      </c>
      <c r="HQ1" s="418"/>
      <c r="HR1" s="418"/>
      <c r="HS1" s="418"/>
      <c r="HT1" s="418"/>
      <c r="HU1" s="419"/>
      <c r="HV1" s="550" t="s">
        <v>493</v>
      </c>
      <c r="HW1" s="550"/>
      <c r="HX1" s="550"/>
      <c r="HY1" s="550"/>
      <c r="HZ1" s="550"/>
      <c r="IA1" s="550"/>
      <c r="IB1" s="550"/>
      <c r="IC1" s="550"/>
      <c r="ID1" s="550"/>
      <c r="IE1" s="550"/>
      <c r="IF1" s="550"/>
      <c r="IG1" s="550"/>
      <c r="IH1" s="550"/>
      <c r="II1" s="550"/>
      <c r="IJ1" s="550"/>
      <c r="IK1" s="550"/>
      <c r="IL1" s="417" t="s">
        <v>494</v>
      </c>
      <c r="IM1" s="418"/>
      <c r="IN1" s="418"/>
      <c r="IO1" s="418"/>
      <c r="IP1" s="418"/>
      <c r="IQ1" s="418"/>
      <c r="IR1" s="418"/>
      <c r="IS1" s="418"/>
      <c r="IT1" s="418"/>
      <c r="IU1" s="418"/>
      <c r="IV1" s="418"/>
      <c r="IW1" s="418"/>
      <c r="IX1" s="418"/>
      <c r="IY1" s="418"/>
      <c r="IZ1" s="418"/>
      <c r="JA1" s="418"/>
      <c r="JB1" s="418"/>
      <c r="JC1" s="418"/>
      <c r="JD1" s="418"/>
      <c r="JE1" s="418"/>
      <c r="JF1" s="418"/>
      <c r="JG1" s="418"/>
      <c r="JH1" s="418"/>
      <c r="JI1" s="419"/>
      <c r="JJ1" s="417" t="s">
        <v>495</v>
      </c>
      <c r="JK1" s="418"/>
      <c r="JL1" s="418"/>
      <c r="JM1" s="418"/>
      <c r="JN1" s="418"/>
      <c r="JO1" s="418"/>
      <c r="JP1" s="418"/>
      <c r="JQ1" s="418"/>
      <c r="JR1" s="418"/>
      <c r="JS1" s="418"/>
      <c r="JT1" s="418"/>
      <c r="JU1" s="418"/>
      <c r="JV1" s="418"/>
      <c r="JW1" s="418"/>
      <c r="JX1" s="418"/>
      <c r="JY1" s="418"/>
      <c r="JZ1" s="418"/>
      <c r="KA1" s="418"/>
      <c r="KB1" s="418"/>
      <c r="KC1" s="418"/>
      <c r="KD1" s="418"/>
      <c r="KE1" s="418"/>
      <c r="KF1" s="418"/>
      <c r="KG1" s="418"/>
      <c r="KH1" s="418"/>
      <c r="KI1" s="418"/>
      <c r="KJ1" s="419"/>
      <c r="KK1" s="606" t="s">
        <v>496</v>
      </c>
      <c r="KL1" s="550"/>
      <c r="KM1" s="550"/>
      <c r="KN1" s="418"/>
      <c r="KO1" s="418"/>
      <c r="KP1" s="418"/>
      <c r="KQ1" s="418"/>
      <c r="KR1" s="418"/>
      <c r="KS1" s="418"/>
      <c r="KT1" s="418"/>
      <c r="KU1" s="418"/>
      <c r="KV1" s="418"/>
      <c r="KW1" s="418"/>
      <c r="KX1" s="418"/>
      <c r="KY1" s="418"/>
      <c r="KZ1" s="418"/>
      <c r="LA1" s="418"/>
      <c r="LB1" s="418"/>
      <c r="LC1" s="418"/>
      <c r="LD1" s="419"/>
      <c r="LE1" s="179"/>
    </row>
    <row r="2" spans="1:317" ht="16.5" customHeight="1">
      <c r="A2" s="484" t="s">
        <v>16</v>
      </c>
      <c r="B2" s="485"/>
      <c r="C2" s="440" t="s">
        <v>497</v>
      </c>
      <c r="D2" s="402"/>
      <c r="E2" s="425" t="s">
        <v>498</v>
      </c>
      <c r="F2" s="391" t="s">
        <v>499</v>
      </c>
      <c r="G2" s="402"/>
      <c r="H2" s="425" t="s">
        <v>500</v>
      </c>
      <c r="I2" s="391" t="s">
        <v>501</v>
      </c>
      <c r="J2" s="402"/>
      <c r="K2" s="391" t="s">
        <v>502</v>
      </c>
      <c r="L2" s="559" t="s">
        <v>503</v>
      </c>
      <c r="M2" s="449"/>
      <c r="N2" s="449"/>
      <c r="O2" s="449"/>
      <c r="P2" s="449"/>
      <c r="Q2" s="449"/>
      <c r="R2" s="449" t="s">
        <v>504</v>
      </c>
      <c r="S2" s="449"/>
      <c r="T2" s="449"/>
      <c r="U2" s="449"/>
      <c r="V2" s="449"/>
      <c r="W2" s="449"/>
      <c r="X2" s="447" t="s">
        <v>505</v>
      </c>
      <c r="Y2" s="444"/>
      <c r="Z2" s="432" t="s">
        <v>506</v>
      </c>
      <c r="AA2" s="402"/>
      <c r="AB2" s="449" t="s">
        <v>507</v>
      </c>
      <c r="AC2" s="449"/>
      <c r="AD2" s="449"/>
      <c r="AE2" s="449"/>
      <c r="AF2" s="425" t="s">
        <v>508</v>
      </c>
      <c r="AG2" s="391" t="s">
        <v>509</v>
      </c>
      <c r="AH2" s="440"/>
      <c r="AI2" s="440"/>
      <c r="AJ2" s="402"/>
      <c r="AK2" s="391" t="s">
        <v>510</v>
      </c>
      <c r="AL2" s="402"/>
      <c r="AM2" s="425" t="s">
        <v>511</v>
      </c>
      <c r="AN2" s="391" t="s">
        <v>512</v>
      </c>
      <c r="AO2" s="402"/>
      <c r="AP2" s="428" t="s">
        <v>513</v>
      </c>
      <c r="AQ2" s="443" t="s">
        <v>514</v>
      </c>
      <c r="AR2" s="405"/>
      <c r="AS2" s="405"/>
      <c r="AT2" s="405"/>
      <c r="AU2" s="405"/>
      <c r="AV2" s="406"/>
      <c r="AW2" s="428" t="s">
        <v>515</v>
      </c>
      <c r="AX2" s="443" t="s">
        <v>516</v>
      </c>
      <c r="AY2" s="405"/>
      <c r="AZ2" s="405"/>
      <c r="BA2" s="405"/>
      <c r="BB2" s="405"/>
      <c r="BC2" s="405"/>
      <c r="BD2" s="405"/>
      <c r="BE2" s="405"/>
      <c r="BF2" s="405"/>
      <c r="BG2" s="444"/>
      <c r="BH2" s="443" t="s">
        <v>517</v>
      </c>
      <c r="BI2" s="405"/>
      <c r="BJ2" s="405"/>
      <c r="BK2" s="405"/>
      <c r="BL2" s="405"/>
      <c r="BM2" s="405"/>
      <c r="BN2" s="405"/>
      <c r="BO2" s="405"/>
      <c r="BP2" s="405"/>
      <c r="BQ2" s="405"/>
      <c r="BR2" s="405"/>
      <c r="BS2" s="444"/>
      <c r="BT2" s="405" t="s">
        <v>518</v>
      </c>
      <c r="BU2" s="405"/>
      <c r="BV2" s="405"/>
      <c r="BW2" s="405"/>
      <c r="BX2" s="405"/>
      <c r="BY2" s="405"/>
      <c r="BZ2" s="405"/>
      <c r="CA2" s="405"/>
      <c r="CB2" s="405"/>
      <c r="CC2" s="405"/>
      <c r="CD2" s="405"/>
      <c r="CE2" s="444"/>
      <c r="CF2" s="405" t="s">
        <v>519</v>
      </c>
      <c r="CG2" s="405"/>
      <c r="CH2" s="405"/>
      <c r="CI2" s="405"/>
      <c r="CJ2" s="405"/>
      <c r="CK2" s="405"/>
      <c r="CL2" s="405"/>
      <c r="CM2" s="405"/>
      <c r="CN2" s="405"/>
      <c r="CO2" s="405"/>
      <c r="CP2" s="405"/>
      <c r="CQ2" s="405"/>
      <c r="CR2" s="443" t="s">
        <v>520</v>
      </c>
      <c r="CS2" s="405"/>
      <c r="CT2" s="405"/>
      <c r="CU2" s="405"/>
      <c r="CV2" s="405"/>
      <c r="CW2" s="405"/>
      <c r="CX2" s="405"/>
      <c r="CY2" s="405"/>
      <c r="CZ2" s="405"/>
      <c r="DA2" s="405"/>
      <c r="DB2" s="405"/>
      <c r="DC2" s="405"/>
      <c r="DD2" s="443" t="s">
        <v>521</v>
      </c>
      <c r="DE2" s="405"/>
      <c r="DF2" s="405"/>
      <c r="DG2" s="405"/>
      <c r="DH2" s="405"/>
      <c r="DI2" s="405"/>
      <c r="DJ2" s="405"/>
      <c r="DK2" s="405"/>
      <c r="DL2" s="405"/>
      <c r="DM2" s="405"/>
      <c r="DN2" s="405"/>
      <c r="DO2" s="444"/>
      <c r="DP2" s="443" t="s">
        <v>522</v>
      </c>
      <c r="DQ2" s="405"/>
      <c r="DR2" s="405"/>
      <c r="DS2" s="405"/>
      <c r="DT2" s="405"/>
      <c r="DU2" s="405"/>
      <c r="DV2" s="405"/>
      <c r="DW2" s="405"/>
      <c r="DX2" s="405"/>
      <c r="DY2" s="405"/>
      <c r="DZ2" s="405"/>
      <c r="EA2" s="444"/>
      <c r="EB2" s="443" t="s">
        <v>523</v>
      </c>
      <c r="EC2" s="405"/>
      <c r="ED2" s="405"/>
      <c r="EE2" s="405"/>
      <c r="EF2" s="405"/>
      <c r="EG2" s="405"/>
      <c r="EH2" s="405"/>
      <c r="EI2" s="405"/>
      <c r="EJ2" s="405"/>
      <c r="EK2" s="405"/>
      <c r="EL2" s="405"/>
      <c r="EM2" s="444"/>
      <c r="EN2" s="443" t="s">
        <v>524</v>
      </c>
      <c r="EO2" s="405"/>
      <c r="EP2" s="405"/>
      <c r="EQ2" s="405"/>
      <c r="ER2" s="405"/>
      <c r="ES2" s="405"/>
      <c r="ET2" s="405"/>
      <c r="EU2" s="405"/>
      <c r="EV2" s="405"/>
      <c r="EW2" s="405"/>
      <c r="EX2" s="405"/>
      <c r="EY2" s="444"/>
      <c r="EZ2" s="443" t="s">
        <v>525</v>
      </c>
      <c r="FA2" s="405"/>
      <c r="FB2" s="405"/>
      <c r="FC2" s="405"/>
      <c r="FD2" s="405"/>
      <c r="FE2" s="406"/>
      <c r="FF2" s="391" t="s">
        <v>526</v>
      </c>
      <c r="FG2" s="402"/>
      <c r="FH2" s="391" t="s">
        <v>527</v>
      </c>
      <c r="FI2" s="402"/>
      <c r="FJ2" s="391" t="s">
        <v>528</v>
      </c>
      <c r="FK2" s="402"/>
      <c r="FL2" s="391" t="s">
        <v>529</v>
      </c>
      <c r="FM2" s="440"/>
      <c r="FN2" s="391" t="s">
        <v>530</v>
      </c>
      <c r="FO2" s="402"/>
      <c r="FP2" s="391" t="s">
        <v>531</v>
      </c>
      <c r="FQ2" s="440"/>
      <c r="FR2" s="432" t="s">
        <v>532</v>
      </c>
      <c r="FS2" s="440"/>
      <c r="FT2" s="440"/>
      <c r="FU2" s="402"/>
      <c r="FV2" s="391" t="s">
        <v>533</v>
      </c>
      <c r="FW2" s="440"/>
      <c r="FX2" s="440"/>
      <c r="FY2" s="440"/>
      <c r="FZ2" s="440"/>
      <c r="GA2" s="440"/>
      <c r="GB2" s="440"/>
      <c r="GC2" s="440"/>
      <c r="GD2" s="440"/>
      <c r="GE2" s="440"/>
      <c r="GF2" s="440"/>
      <c r="GG2" s="440"/>
      <c r="GH2" s="440"/>
      <c r="GI2" s="440"/>
      <c r="GJ2" s="440"/>
      <c r="GK2" s="392"/>
      <c r="GL2" s="440" t="s">
        <v>534</v>
      </c>
      <c r="GM2" s="440"/>
      <c r="GN2" s="440"/>
      <c r="GO2" s="440"/>
      <c r="GP2" s="440"/>
      <c r="GQ2" s="440"/>
      <c r="GR2" s="440"/>
      <c r="GS2" s="440"/>
      <c r="GT2" s="440"/>
      <c r="GU2" s="440"/>
      <c r="GV2" s="440"/>
      <c r="GW2" s="440"/>
      <c r="GX2" s="440"/>
      <c r="GY2" s="440"/>
      <c r="GZ2" s="440"/>
      <c r="HA2" s="392"/>
      <c r="HB2" s="432" t="s">
        <v>535</v>
      </c>
      <c r="HC2" s="402"/>
      <c r="HD2" s="391" t="s">
        <v>536</v>
      </c>
      <c r="HE2" s="402"/>
      <c r="HF2" s="391" t="s">
        <v>537</v>
      </c>
      <c r="HG2" s="402"/>
      <c r="HH2" s="391" t="s">
        <v>538</v>
      </c>
      <c r="HI2" s="551"/>
      <c r="HJ2" s="551"/>
      <c r="HK2" s="552"/>
      <c r="HL2" s="391" t="s">
        <v>538</v>
      </c>
      <c r="HM2" s="440"/>
      <c r="HN2" s="440"/>
      <c r="HO2" s="392"/>
      <c r="HP2" s="432" t="s">
        <v>539</v>
      </c>
      <c r="HQ2" s="402"/>
      <c r="HR2" s="391" t="s">
        <v>540</v>
      </c>
      <c r="HS2" s="402"/>
      <c r="HT2" s="447" t="s">
        <v>541</v>
      </c>
      <c r="HU2" s="560" t="s">
        <v>542</v>
      </c>
      <c r="HV2" s="440" t="s">
        <v>543</v>
      </c>
      <c r="HW2" s="402"/>
      <c r="HX2" s="391" t="s">
        <v>544</v>
      </c>
      <c r="HY2" s="402"/>
      <c r="HZ2" s="391" t="s">
        <v>338</v>
      </c>
      <c r="IA2" s="402"/>
      <c r="IB2" s="391" t="s">
        <v>339</v>
      </c>
      <c r="IC2" s="402"/>
      <c r="ID2" s="391" t="s">
        <v>340</v>
      </c>
      <c r="IE2" s="402"/>
      <c r="IF2" s="391" t="s">
        <v>341</v>
      </c>
      <c r="IG2" s="402"/>
      <c r="IH2" s="391" t="s">
        <v>342</v>
      </c>
      <c r="II2" s="402"/>
      <c r="IJ2" s="391" t="s">
        <v>545</v>
      </c>
      <c r="IK2" s="440"/>
      <c r="IL2" s="432" t="s">
        <v>546</v>
      </c>
      <c r="IM2" s="440"/>
      <c r="IN2" s="440"/>
      <c r="IO2" s="440"/>
      <c r="IP2" s="440"/>
      <c r="IQ2" s="402"/>
      <c r="IR2" s="391" t="s">
        <v>547</v>
      </c>
      <c r="IS2" s="440"/>
      <c r="IT2" s="440"/>
      <c r="IU2" s="440"/>
      <c r="IV2" s="440"/>
      <c r="IW2" s="392"/>
      <c r="IX2" s="432" t="s">
        <v>548</v>
      </c>
      <c r="IY2" s="440"/>
      <c r="IZ2" s="440"/>
      <c r="JA2" s="440"/>
      <c r="JB2" s="440"/>
      <c r="JC2" s="402"/>
      <c r="JD2" s="391" t="s">
        <v>549</v>
      </c>
      <c r="JE2" s="440"/>
      <c r="JF2" s="440"/>
      <c r="JG2" s="440"/>
      <c r="JH2" s="440"/>
      <c r="JI2" s="392"/>
      <c r="JJ2" s="432" t="s">
        <v>550</v>
      </c>
      <c r="JK2" s="440"/>
      <c r="JL2" s="440"/>
      <c r="JM2" s="440"/>
      <c r="JN2" s="440"/>
      <c r="JO2" s="440"/>
      <c r="JP2" s="440"/>
      <c r="JQ2" s="440"/>
      <c r="JR2" s="440"/>
      <c r="JS2" s="440"/>
      <c r="JT2" s="440"/>
      <c r="JU2" s="440"/>
      <c r="JV2" s="392"/>
      <c r="JW2" s="432" t="s">
        <v>551</v>
      </c>
      <c r="JX2" s="440"/>
      <c r="JY2" s="440"/>
      <c r="JZ2" s="440"/>
      <c r="KA2" s="440"/>
      <c r="KB2" s="440"/>
      <c r="KC2" s="440"/>
      <c r="KD2" s="440"/>
      <c r="KE2" s="440"/>
      <c r="KF2" s="440"/>
      <c r="KG2" s="440"/>
      <c r="KH2" s="440"/>
      <c r="KI2" s="402"/>
      <c r="KJ2" s="440" t="s">
        <v>552</v>
      </c>
      <c r="KK2" s="443" t="s">
        <v>946</v>
      </c>
      <c r="KL2" s="405"/>
      <c r="KM2" s="444"/>
      <c r="KN2" s="603" t="s">
        <v>944</v>
      </c>
      <c r="KO2" s="405" t="s">
        <v>945</v>
      </c>
      <c r="KP2" s="405"/>
      <c r="KQ2" s="405"/>
      <c r="KR2" s="405"/>
      <c r="KS2" s="405"/>
      <c r="KT2" s="405"/>
      <c r="KU2" s="444"/>
      <c r="KV2" s="405" t="s">
        <v>948</v>
      </c>
      <c r="KW2" s="405"/>
      <c r="KX2" s="405"/>
      <c r="KY2" s="405"/>
      <c r="KZ2" s="405"/>
      <c r="LA2" s="405"/>
      <c r="LB2" s="444"/>
      <c r="LC2" s="603" t="s">
        <v>950</v>
      </c>
      <c r="LD2" s="392" t="s">
        <v>951</v>
      </c>
    </row>
    <row r="3" spans="1:317" ht="25.5" customHeight="1">
      <c r="A3" s="486"/>
      <c r="B3" s="487"/>
      <c r="C3" s="441"/>
      <c r="D3" s="434"/>
      <c r="E3" s="426"/>
      <c r="F3" s="393"/>
      <c r="G3" s="434"/>
      <c r="H3" s="426"/>
      <c r="I3" s="393"/>
      <c r="J3" s="434"/>
      <c r="K3" s="393"/>
      <c r="L3" s="559" t="s">
        <v>553</v>
      </c>
      <c r="M3" s="449"/>
      <c r="N3" s="449" t="s">
        <v>554</v>
      </c>
      <c r="O3" s="449"/>
      <c r="P3" s="449" t="s">
        <v>555</v>
      </c>
      <c r="Q3" s="449"/>
      <c r="R3" s="449" t="s">
        <v>553</v>
      </c>
      <c r="S3" s="449"/>
      <c r="T3" s="449" t="s">
        <v>554</v>
      </c>
      <c r="U3" s="449"/>
      <c r="V3" s="449" t="s">
        <v>555</v>
      </c>
      <c r="W3" s="449"/>
      <c r="X3" s="425" t="s">
        <v>23</v>
      </c>
      <c r="Y3" s="428" t="s">
        <v>24</v>
      </c>
      <c r="Z3" s="445"/>
      <c r="AA3" s="404"/>
      <c r="AB3" s="449"/>
      <c r="AC3" s="449"/>
      <c r="AD3" s="449"/>
      <c r="AE3" s="449"/>
      <c r="AF3" s="426"/>
      <c r="AG3" s="403"/>
      <c r="AH3" s="442"/>
      <c r="AI3" s="442"/>
      <c r="AJ3" s="404"/>
      <c r="AK3" s="403"/>
      <c r="AL3" s="404"/>
      <c r="AM3" s="426"/>
      <c r="AN3" s="403"/>
      <c r="AO3" s="404"/>
      <c r="AP3" s="429"/>
      <c r="AQ3" s="432" t="s">
        <v>218</v>
      </c>
      <c r="AR3" s="440"/>
      <c r="AS3" s="449" t="s">
        <v>556</v>
      </c>
      <c r="AT3" s="449"/>
      <c r="AU3" s="440" t="s">
        <v>557</v>
      </c>
      <c r="AV3" s="402"/>
      <c r="AW3" s="429"/>
      <c r="AX3" s="432" t="s">
        <v>316</v>
      </c>
      <c r="AY3" s="440"/>
      <c r="AZ3" s="449" t="s">
        <v>138</v>
      </c>
      <c r="BA3" s="449"/>
      <c r="BB3" s="440" t="s">
        <v>558</v>
      </c>
      <c r="BC3" s="440"/>
      <c r="BD3" s="449" t="s">
        <v>559</v>
      </c>
      <c r="BE3" s="449"/>
      <c r="BF3" s="440" t="s">
        <v>560</v>
      </c>
      <c r="BG3" s="392"/>
      <c r="BH3" s="432" t="s">
        <v>543</v>
      </c>
      <c r="BI3" s="402"/>
      <c r="BJ3" s="391" t="s">
        <v>544</v>
      </c>
      <c r="BK3" s="402"/>
      <c r="BL3" s="391" t="s">
        <v>338</v>
      </c>
      <c r="BM3" s="402"/>
      <c r="BN3" s="391" t="s">
        <v>339</v>
      </c>
      <c r="BO3" s="402"/>
      <c r="BP3" s="391" t="s">
        <v>340</v>
      </c>
      <c r="BQ3" s="402"/>
      <c r="BR3" s="391" t="s">
        <v>561</v>
      </c>
      <c r="BS3" s="392"/>
      <c r="BT3" s="440" t="s">
        <v>543</v>
      </c>
      <c r="BU3" s="402"/>
      <c r="BV3" s="391" t="s">
        <v>544</v>
      </c>
      <c r="BW3" s="402"/>
      <c r="BX3" s="391" t="s">
        <v>338</v>
      </c>
      <c r="BY3" s="402"/>
      <c r="BZ3" s="391" t="s">
        <v>339</v>
      </c>
      <c r="CA3" s="402"/>
      <c r="CB3" s="391" t="s">
        <v>340</v>
      </c>
      <c r="CC3" s="402"/>
      <c r="CD3" s="391" t="s">
        <v>561</v>
      </c>
      <c r="CE3" s="392"/>
      <c r="CF3" s="440" t="s">
        <v>543</v>
      </c>
      <c r="CG3" s="402"/>
      <c r="CH3" s="391" t="s">
        <v>544</v>
      </c>
      <c r="CI3" s="402"/>
      <c r="CJ3" s="391" t="s">
        <v>338</v>
      </c>
      <c r="CK3" s="402"/>
      <c r="CL3" s="391" t="s">
        <v>339</v>
      </c>
      <c r="CM3" s="402"/>
      <c r="CN3" s="391" t="s">
        <v>340</v>
      </c>
      <c r="CO3" s="402"/>
      <c r="CP3" s="391" t="s">
        <v>561</v>
      </c>
      <c r="CQ3" s="440"/>
      <c r="CR3" s="432" t="s">
        <v>543</v>
      </c>
      <c r="CS3" s="402"/>
      <c r="CT3" s="391" t="s">
        <v>544</v>
      </c>
      <c r="CU3" s="402"/>
      <c r="CV3" s="391" t="s">
        <v>338</v>
      </c>
      <c r="CW3" s="402"/>
      <c r="CX3" s="391" t="s">
        <v>339</v>
      </c>
      <c r="CY3" s="402"/>
      <c r="CZ3" s="391" t="s">
        <v>340</v>
      </c>
      <c r="DA3" s="402"/>
      <c r="DB3" s="391" t="s">
        <v>561</v>
      </c>
      <c r="DC3" s="440"/>
      <c r="DD3" s="432" t="s">
        <v>543</v>
      </c>
      <c r="DE3" s="402"/>
      <c r="DF3" s="391" t="s">
        <v>544</v>
      </c>
      <c r="DG3" s="402"/>
      <c r="DH3" s="391" t="s">
        <v>338</v>
      </c>
      <c r="DI3" s="402"/>
      <c r="DJ3" s="391" t="s">
        <v>339</v>
      </c>
      <c r="DK3" s="402"/>
      <c r="DL3" s="391" t="s">
        <v>340</v>
      </c>
      <c r="DM3" s="402"/>
      <c r="DN3" s="391" t="s">
        <v>561</v>
      </c>
      <c r="DO3" s="392"/>
      <c r="DP3" s="432" t="s">
        <v>543</v>
      </c>
      <c r="DQ3" s="402"/>
      <c r="DR3" s="391" t="s">
        <v>544</v>
      </c>
      <c r="DS3" s="402"/>
      <c r="DT3" s="391" t="s">
        <v>338</v>
      </c>
      <c r="DU3" s="402"/>
      <c r="DV3" s="391" t="s">
        <v>339</v>
      </c>
      <c r="DW3" s="402"/>
      <c r="DX3" s="391" t="s">
        <v>340</v>
      </c>
      <c r="DY3" s="402"/>
      <c r="DZ3" s="391" t="s">
        <v>561</v>
      </c>
      <c r="EA3" s="392"/>
      <c r="EB3" s="432" t="s">
        <v>543</v>
      </c>
      <c r="EC3" s="402"/>
      <c r="ED3" s="391" t="s">
        <v>544</v>
      </c>
      <c r="EE3" s="402"/>
      <c r="EF3" s="391" t="s">
        <v>338</v>
      </c>
      <c r="EG3" s="402"/>
      <c r="EH3" s="391" t="s">
        <v>339</v>
      </c>
      <c r="EI3" s="402"/>
      <c r="EJ3" s="391" t="s">
        <v>340</v>
      </c>
      <c r="EK3" s="402"/>
      <c r="EL3" s="391" t="s">
        <v>561</v>
      </c>
      <c r="EM3" s="392"/>
      <c r="EN3" s="432" t="s">
        <v>543</v>
      </c>
      <c r="EO3" s="402"/>
      <c r="EP3" s="391" t="s">
        <v>544</v>
      </c>
      <c r="EQ3" s="402"/>
      <c r="ER3" s="391" t="s">
        <v>338</v>
      </c>
      <c r="ES3" s="402"/>
      <c r="ET3" s="391" t="s">
        <v>339</v>
      </c>
      <c r="EU3" s="402"/>
      <c r="EV3" s="391" t="s">
        <v>340</v>
      </c>
      <c r="EW3" s="402"/>
      <c r="EX3" s="391" t="s">
        <v>561</v>
      </c>
      <c r="EY3" s="392"/>
      <c r="EZ3" s="432" t="s">
        <v>562</v>
      </c>
      <c r="FA3" s="402"/>
      <c r="FB3" s="391" t="s">
        <v>563</v>
      </c>
      <c r="FC3" s="402"/>
      <c r="FD3" s="440" t="s">
        <v>564</v>
      </c>
      <c r="FE3" s="402"/>
      <c r="FF3" s="393"/>
      <c r="FG3" s="434"/>
      <c r="FH3" s="393"/>
      <c r="FI3" s="434"/>
      <c r="FJ3" s="393"/>
      <c r="FK3" s="434"/>
      <c r="FL3" s="393"/>
      <c r="FM3" s="441"/>
      <c r="FN3" s="393"/>
      <c r="FO3" s="434"/>
      <c r="FP3" s="393"/>
      <c r="FQ3" s="441"/>
      <c r="FR3" s="445"/>
      <c r="FS3" s="442"/>
      <c r="FT3" s="442"/>
      <c r="FU3" s="404"/>
      <c r="FV3" s="403"/>
      <c r="FW3" s="442"/>
      <c r="FX3" s="442"/>
      <c r="FY3" s="442"/>
      <c r="FZ3" s="442"/>
      <c r="GA3" s="442"/>
      <c r="GB3" s="442"/>
      <c r="GC3" s="442"/>
      <c r="GD3" s="442"/>
      <c r="GE3" s="442"/>
      <c r="GF3" s="442"/>
      <c r="GG3" s="442"/>
      <c r="GH3" s="442"/>
      <c r="GI3" s="442"/>
      <c r="GJ3" s="442"/>
      <c r="GK3" s="407"/>
      <c r="GL3" s="442"/>
      <c r="GM3" s="442"/>
      <c r="GN3" s="442"/>
      <c r="GO3" s="442"/>
      <c r="GP3" s="442"/>
      <c r="GQ3" s="442"/>
      <c r="GR3" s="442"/>
      <c r="GS3" s="442"/>
      <c r="GT3" s="442"/>
      <c r="GU3" s="442"/>
      <c r="GV3" s="442"/>
      <c r="GW3" s="442"/>
      <c r="GX3" s="442"/>
      <c r="GY3" s="442"/>
      <c r="GZ3" s="442"/>
      <c r="HA3" s="407"/>
      <c r="HB3" s="433"/>
      <c r="HC3" s="434"/>
      <c r="HD3" s="393"/>
      <c r="HE3" s="434"/>
      <c r="HF3" s="393"/>
      <c r="HG3" s="434"/>
      <c r="HH3" s="553"/>
      <c r="HI3" s="554"/>
      <c r="HJ3" s="554"/>
      <c r="HK3" s="555"/>
      <c r="HL3" s="393"/>
      <c r="HM3" s="441"/>
      <c r="HN3" s="441"/>
      <c r="HO3" s="394"/>
      <c r="HP3" s="433"/>
      <c r="HQ3" s="434"/>
      <c r="HR3" s="393"/>
      <c r="HS3" s="434"/>
      <c r="HT3" s="447"/>
      <c r="HU3" s="560"/>
      <c r="HV3" s="442"/>
      <c r="HW3" s="404"/>
      <c r="HX3" s="403"/>
      <c r="HY3" s="404"/>
      <c r="HZ3" s="403"/>
      <c r="IA3" s="404"/>
      <c r="IB3" s="403"/>
      <c r="IC3" s="404"/>
      <c r="ID3" s="403"/>
      <c r="IE3" s="404"/>
      <c r="IF3" s="403"/>
      <c r="IG3" s="404"/>
      <c r="IH3" s="403"/>
      <c r="II3" s="404"/>
      <c r="IJ3" s="403"/>
      <c r="IK3" s="442"/>
      <c r="IL3" s="445"/>
      <c r="IM3" s="442"/>
      <c r="IN3" s="442"/>
      <c r="IO3" s="442"/>
      <c r="IP3" s="442"/>
      <c r="IQ3" s="404"/>
      <c r="IR3" s="403"/>
      <c r="IS3" s="442"/>
      <c r="IT3" s="442"/>
      <c r="IU3" s="442"/>
      <c r="IV3" s="442"/>
      <c r="IW3" s="407"/>
      <c r="IX3" s="445"/>
      <c r="IY3" s="442"/>
      <c r="IZ3" s="442"/>
      <c r="JA3" s="442"/>
      <c r="JB3" s="442"/>
      <c r="JC3" s="404"/>
      <c r="JD3" s="403"/>
      <c r="JE3" s="442"/>
      <c r="JF3" s="442"/>
      <c r="JG3" s="442"/>
      <c r="JH3" s="442"/>
      <c r="JI3" s="407"/>
      <c r="JJ3" s="432" t="s">
        <v>565</v>
      </c>
      <c r="JK3" s="55"/>
      <c r="JL3" s="440"/>
      <c r="JM3" s="440"/>
      <c r="JN3" s="440"/>
      <c r="JO3" s="440"/>
      <c r="JP3" s="440"/>
      <c r="JQ3" s="440"/>
      <c r="JR3" s="440"/>
      <c r="JS3" s="55"/>
      <c r="JT3" s="425" t="s">
        <v>566</v>
      </c>
      <c r="JU3" s="425" t="s">
        <v>567</v>
      </c>
      <c r="JV3" s="428" t="s">
        <v>568</v>
      </c>
      <c r="JW3" s="432" t="s">
        <v>565</v>
      </c>
      <c r="JX3" s="55"/>
      <c r="JY3" s="440"/>
      <c r="JZ3" s="440"/>
      <c r="KA3" s="440"/>
      <c r="KB3" s="440"/>
      <c r="KC3" s="440"/>
      <c r="KD3" s="440"/>
      <c r="KE3" s="440"/>
      <c r="KF3" s="55"/>
      <c r="KG3" s="425" t="s">
        <v>566</v>
      </c>
      <c r="KH3" s="425" t="s">
        <v>567</v>
      </c>
      <c r="KI3" s="425" t="s">
        <v>568</v>
      </c>
      <c r="KJ3" s="441"/>
      <c r="KK3" s="423" t="s">
        <v>218</v>
      </c>
      <c r="KL3" s="441" t="s">
        <v>23</v>
      </c>
      <c r="KM3" s="428" t="s">
        <v>24</v>
      </c>
      <c r="KN3" s="604"/>
      <c r="KO3" s="441" t="s">
        <v>569</v>
      </c>
      <c r="KP3" s="393" t="s">
        <v>570</v>
      </c>
      <c r="KQ3" s="393" t="s">
        <v>571</v>
      </c>
      <c r="KR3" s="393" t="s">
        <v>572</v>
      </c>
      <c r="KS3" s="393" t="s">
        <v>573</v>
      </c>
      <c r="KT3" s="393" t="s">
        <v>574</v>
      </c>
      <c r="KU3" s="428" t="s">
        <v>575</v>
      </c>
      <c r="KV3" s="441" t="s">
        <v>569</v>
      </c>
      <c r="KW3" s="393" t="s">
        <v>570</v>
      </c>
      <c r="KX3" s="393" t="s">
        <v>571</v>
      </c>
      <c r="KY3" s="393" t="s">
        <v>572</v>
      </c>
      <c r="KZ3" s="393" t="s">
        <v>573</v>
      </c>
      <c r="LA3" s="393" t="s">
        <v>574</v>
      </c>
      <c r="LB3" s="428" t="s">
        <v>575</v>
      </c>
      <c r="LC3" s="604"/>
      <c r="LD3" s="394"/>
    </row>
    <row r="4" spans="1:317">
      <c r="A4" s="486"/>
      <c r="B4" s="487"/>
      <c r="C4" s="442"/>
      <c r="D4" s="404"/>
      <c r="E4" s="426"/>
      <c r="F4" s="403"/>
      <c r="G4" s="404"/>
      <c r="H4" s="426"/>
      <c r="I4" s="403"/>
      <c r="J4" s="404"/>
      <c r="K4" s="393"/>
      <c r="L4" s="55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26"/>
      <c r="Y4" s="429"/>
      <c r="Z4" s="422" t="s">
        <v>23</v>
      </c>
      <c r="AA4" s="425" t="s">
        <v>24</v>
      </c>
      <c r="AB4" s="449" t="s">
        <v>23</v>
      </c>
      <c r="AC4" s="449"/>
      <c r="AD4" s="449" t="s">
        <v>24</v>
      </c>
      <c r="AE4" s="449"/>
      <c r="AF4" s="426"/>
      <c r="AG4" s="449" t="s">
        <v>23</v>
      </c>
      <c r="AH4" s="449"/>
      <c r="AI4" s="449" t="s">
        <v>24</v>
      </c>
      <c r="AJ4" s="449"/>
      <c r="AK4" s="425" t="s">
        <v>23</v>
      </c>
      <c r="AL4" s="425" t="s">
        <v>24</v>
      </c>
      <c r="AM4" s="426"/>
      <c r="AN4" s="425" t="s">
        <v>23</v>
      </c>
      <c r="AO4" s="425" t="s">
        <v>24</v>
      </c>
      <c r="AP4" s="429"/>
      <c r="AQ4" s="445"/>
      <c r="AR4" s="442"/>
      <c r="AS4" s="449"/>
      <c r="AT4" s="449"/>
      <c r="AU4" s="442"/>
      <c r="AV4" s="404"/>
      <c r="AW4" s="429"/>
      <c r="AX4" s="445"/>
      <c r="AY4" s="442"/>
      <c r="AZ4" s="449"/>
      <c r="BA4" s="449"/>
      <c r="BB4" s="442"/>
      <c r="BC4" s="442"/>
      <c r="BD4" s="449"/>
      <c r="BE4" s="449"/>
      <c r="BF4" s="442"/>
      <c r="BG4" s="407"/>
      <c r="BH4" s="445"/>
      <c r="BI4" s="404"/>
      <c r="BJ4" s="403"/>
      <c r="BK4" s="404"/>
      <c r="BL4" s="403"/>
      <c r="BM4" s="404"/>
      <c r="BN4" s="403"/>
      <c r="BO4" s="404"/>
      <c r="BP4" s="403"/>
      <c r="BQ4" s="404"/>
      <c r="BR4" s="403"/>
      <c r="BS4" s="407"/>
      <c r="BT4" s="442"/>
      <c r="BU4" s="404"/>
      <c r="BV4" s="403"/>
      <c r="BW4" s="404"/>
      <c r="BX4" s="403"/>
      <c r="BY4" s="404"/>
      <c r="BZ4" s="403"/>
      <c r="CA4" s="404"/>
      <c r="CB4" s="403"/>
      <c r="CC4" s="404"/>
      <c r="CD4" s="403"/>
      <c r="CE4" s="407"/>
      <c r="CF4" s="442"/>
      <c r="CG4" s="404"/>
      <c r="CH4" s="403"/>
      <c r="CI4" s="404"/>
      <c r="CJ4" s="403"/>
      <c r="CK4" s="404"/>
      <c r="CL4" s="403"/>
      <c r="CM4" s="404"/>
      <c r="CN4" s="403"/>
      <c r="CO4" s="404"/>
      <c r="CP4" s="403"/>
      <c r="CQ4" s="442"/>
      <c r="CR4" s="445"/>
      <c r="CS4" s="404"/>
      <c r="CT4" s="403"/>
      <c r="CU4" s="404"/>
      <c r="CV4" s="403"/>
      <c r="CW4" s="404"/>
      <c r="CX4" s="403"/>
      <c r="CY4" s="404"/>
      <c r="CZ4" s="403"/>
      <c r="DA4" s="404"/>
      <c r="DB4" s="403"/>
      <c r="DC4" s="442"/>
      <c r="DD4" s="445"/>
      <c r="DE4" s="404"/>
      <c r="DF4" s="403"/>
      <c r="DG4" s="404"/>
      <c r="DH4" s="403"/>
      <c r="DI4" s="404"/>
      <c r="DJ4" s="403"/>
      <c r="DK4" s="404"/>
      <c r="DL4" s="403"/>
      <c r="DM4" s="404"/>
      <c r="DN4" s="403"/>
      <c r="DO4" s="407"/>
      <c r="DP4" s="445"/>
      <c r="DQ4" s="404"/>
      <c r="DR4" s="403"/>
      <c r="DS4" s="404"/>
      <c r="DT4" s="403"/>
      <c r="DU4" s="404"/>
      <c r="DV4" s="403"/>
      <c r="DW4" s="404"/>
      <c r="DX4" s="403"/>
      <c r="DY4" s="404"/>
      <c r="DZ4" s="403"/>
      <c r="EA4" s="407"/>
      <c r="EB4" s="445"/>
      <c r="EC4" s="404"/>
      <c r="ED4" s="403"/>
      <c r="EE4" s="404"/>
      <c r="EF4" s="403"/>
      <c r="EG4" s="404"/>
      <c r="EH4" s="403"/>
      <c r="EI4" s="404"/>
      <c r="EJ4" s="403"/>
      <c r="EK4" s="404"/>
      <c r="EL4" s="403"/>
      <c r="EM4" s="407"/>
      <c r="EN4" s="445"/>
      <c r="EO4" s="404"/>
      <c r="EP4" s="403"/>
      <c r="EQ4" s="404"/>
      <c r="ER4" s="403"/>
      <c r="ES4" s="404"/>
      <c r="ET4" s="403"/>
      <c r="EU4" s="404"/>
      <c r="EV4" s="403"/>
      <c r="EW4" s="404"/>
      <c r="EX4" s="403"/>
      <c r="EY4" s="407"/>
      <c r="EZ4" s="445"/>
      <c r="FA4" s="404"/>
      <c r="FB4" s="403"/>
      <c r="FC4" s="404"/>
      <c r="FD4" s="442"/>
      <c r="FE4" s="404"/>
      <c r="FF4" s="403"/>
      <c r="FG4" s="404"/>
      <c r="FH4" s="403"/>
      <c r="FI4" s="404"/>
      <c r="FJ4" s="403"/>
      <c r="FK4" s="404"/>
      <c r="FL4" s="403"/>
      <c r="FM4" s="442"/>
      <c r="FN4" s="403"/>
      <c r="FO4" s="404"/>
      <c r="FP4" s="403"/>
      <c r="FQ4" s="442"/>
      <c r="FR4" s="432" t="s">
        <v>23</v>
      </c>
      <c r="FS4" s="402"/>
      <c r="FT4" s="391" t="s">
        <v>24</v>
      </c>
      <c r="FU4" s="402"/>
      <c r="FV4" s="447" t="s">
        <v>576</v>
      </c>
      <c r="FW4" s="406"/>
      <c r="FX4" s="447" t="s">
        <v>543</v>
      </c>
      <c r="FY4" s="406"/>
      <c r="FZ4" s="447" t="s">
        <v>544</v>
      </c>
      <c r="GA4" s="406"/>
      <c r="GB4" s="447" t="s">
        <v>338</v>
      </c>
      <c r="GC4" s="406"/>
      <c r="GD4" s="447" t="s">
        <v>339</v>
      </c>
      <c r="GE4" s="406"/>
      <c r="GF4" s="447" t="s">
        <v>340</v>
      </c>
      <c r="GG4" s="406"/>
      <c r="GH4" s="447" t="s">
        <v>341</v>
      </c>
      <c r="GI4" s="406"/>
      <c r="GJ4" s="447" t="s">
        <v>577</v>
      </c>
      <c r="GK4" s="444"/>
      <c r="GL4" s="405" t="s">
        <v>576</v>
      </c>
      <c r="GM4" s="406"/>
      <c r="GN4" s="447" t="s">
        <v>543</v>
      </c>
      <c r="GO4" s="406"/>
      <c r="GP4" s="447" t="s">
        <v>544</v>
      </c>
      <c r="GQ4" s="406"/>
      <c r="GR4" s="447" t="s">
        <v>338</v>
      </c>
      <c r="GS4" s="406"/>
      <c r="GT4" s="447" t="s">
        <v>339</v>
      </c>
      <c r="GU4" s="406"/>
      <c r="GV4" s="447" t="s">
        <v>340</v>
      </c>
      <c r="GW4" s="406"/>
      <c r="GX4" s="447" t="s">
        <v>341</v>
      </c>
      <c r="GY4" s="406"/>
      <c r="GZ4" s="447" t="s">
        <v>577</v>
      </c>
      <c r="HA4" s="444"/>
      <c r="HB4" s="445"/>
      <c r="HC4" s="404"/>
      <c r="HD4" s="403"/>
      <c r="HE4" s="404"/>
      <c r="HF4" s="403"/>
      <c r="HG4" s="404"/>
      <c r="HH4" s="556"/>
      <c r="HI4" s="557"/>
      <c r="HJ4" s="557"/>
      <c r="HK4" s="558"/>
      <c r="HL4" s="403"/>
      <c r="HM4" s="442"/>
      <c r="HN4" s="442"/>
      <c r="HO4" s="407"/>
      <c r="HP4" s="445"/>
      <c r="HQ4" s="404"/>
      <c r="HR4" s="403"/>
      <c r="HS4" s="404"/>
      <c r="HT4" s="447"/>
      <c r="HU4" s="560"/>
      <c r="HV4" s="402" t="s">
        <v>23</v>
      </c>
      <c r="HW4" s="425" t="s">
        <v>24</v>
      </c>
      <c r="HX4" s="425" t="s">
        <v>23</v>
      </c>
      <c r="HY4" s="425" t="s">
        <v>24</v>
      </c>
      <c r="HZ4" s="425" t="s">
        <v>23</v>
      </c>
      <c r="IA4" s="425" t="s">
        <v>24</v>
      </c>
      <c r="IB4" s="425" t="s">
        <v>23</v>
      </c>
      <c r="IC4" s="425" t="s">
        <v>24</v>
      </c>
      <c r="ID4" s="425" t="s">
        <v>23</v>
      </c>
      <c r="IE4" s="425" t="s">
        <v>24</v>
      </c>
      <c r="IF4" s="425" t="s">
        <v>23</v>
      </c>
      <c r="IG4" s="425" t="s">
        <v>24</v>
      </c>
      <c r="IH4" s="425" t="s">
        <v>23</v>
      </c>
      <c r="II4" s="425" t="s">
        <v>24</v>
      </c>
      <c r="IJ4" s="425" t="s">
        <v>23</v>
      </c>
      <c r="IK4" s="391" t="s">
        <v>24</v>
      </c>
      <c r="IL4" s="443" t="s">
        <v>578</v>
      </c>
      <c r="IM4" s="406"/>
      <c r="IN4" s="447" t="s">
        <v>579</v>
      </c>
      <c r="IO4" s="406"/>
      <c r="IP4" s="447" t="s">
        <v>580</v>
      </c>
      <c r="IQ4" s="406"/>
      <c r="IR4" s="447" t="s">
        <v>581</v>
      </c>
      <c r="IS4" s="406"/>
      <c r="IT4" s="447" t="s">
        <v>582</v>
      </c>
      <c r="IU4" s="406"/>
      <c r="IV4" s="447" t="s">
        <v>583</v>
      </c>
      <c r="IW4" s="444"/>
      <c r="IX4" s="443" t="s">
        <v>578</v>
      </c>
      <c r="IY4" s="406"/>
      <c r="IZ4" s="447" t="s">
        <v>579</v>
      </c>
      <c r="JA4" s="406"/>
      <c r="JB4" s="447" t="s">
        <v>580</v>
      </c>
      <c r="JC4" s="406"/>
      <c r="JD4" s="447" t="s">
        <v>581</v>
      </c>
      <c r="JE4" s="406"/>
      <c r="JF4" s="447" t="s">
        <v>582</v>
      </c>
      <c r="JG4" s="406"/>
      <c r="JH4" s="447" t="s">
        <v>583</v>
      </c>
      <c r="JI4" s="444"/>
      <c r="JJ4" s="433"/>
      <c r="JK4" s="99"/>
      <c r="JL4" s="442"/>
      <c r="JM4" s="442"/>
      <c r="JN4" s="442"/>
      <c r="JO4" s="442"/>
      <c r="JP4" s="442"/>
      <c r="JQ4" s="442"/>
      <c r="JR4" s="442"/>
      <c r="JS4" s="99"/>
      <c r="JT4" s="426"/>
      <c r="JU4" s="426"/>
      <c r="JV4" s="429"/>
      <c r="JW4" s="433"/>
      <c r="JX4" s="99"/>
      <c r="JY4" s="442"/>
      <c r="JZ4" s="442"/>
      <c r="KA4" s="442"/>
      <c r="KB4" s="442"/>
      <c r="KC4" s="442"/>
      <c r="KD4" s="442"/>
      <c r="KE4" s="442"/>
      <c r="KF4" s="99"/>
      <c r="KG4" s="426"/>
      <c r="KH4" s="426"/>
      <c r="KI4" s="426"/>
      <c r="KJ4" s="441"/>
      <c r="KK4" s="423"/>
      <c r="KL4" s="441"/>
      <c r="KM4" s="429"/>
      <c r="KN4" s="604"/>
      <c r="KO4" s="441"/>
      <c r="KP4" s="393"/>
      <c r="KQ4" s="393"/>
      <c r="KR4" s="393"/>
      <c r="KS4" s="393"/>
      <c r="KT4" s="393"/>
      <c r="KU4" s="429"/>
      <c r="KV4" s="441"/>
      <c r="KW4" s="393"/>
      <c r="KX4" s="393"/>
      <c r="KY4" s="393"/>
      <c r="KZ4" s="393"/>
      <c r="LA4" s="393"/>
      <c r="LB4" s="429"/>
      <c r="LC4" s="604"/>
      <c r="LD4" s="394"/>
    </row>
    <row r="5" spans="1:317" ht="25.5">
      <c r="A5" s="488"/>
      <c r="B5" s="489"/>
      <c r="C5" s="15" t="s">
        <v>23</v>
      </c>
      <c r="D5" s="16" t="s">
        <v>24</v>
      </c>
      <c r="E5" s="427"/>
      <c r="F5" s="16" t="s">
        <v>23</v>
      </c>
      <c r="G5" s="16" t="s">
        <v>24</v>
      </c>
      <c r="H5" s="427"/>
      <c r="I5" s="16" t="s">
        <v>23</v>
      </c>
      <c r="J5" s="85" t="s">
        <v>24</v>
      </c>
      <c r="K5" s="403"/>
      <c r="L5" s="105" t="s">
        <v>23</v>
      </c>
      <c r="M5" s="16" t="s">
        <v>24</v>
      </c>
      <c r="N5" s="16" t="s">
        <v>23</v>
      </c>
      <c r="O5" s="16" t="s">
        <v>24</v>
      </c>
      <c r="P5" s="16" t="s">
        <v>23</v>
      </c>
      <c r="Q5" s="16" t="s">
        <v>24</v>
      </c>
      <c r="R5" s="16" t="s">
        <v>23</v>
      </c>
      <c r="S5" s="16" t="s">
        <v>24</v>
      </c>
      <c r="T5" s="16" t="s">
        <v>23</v>
      </c>
      <c r="U5" s="16" t="s">
        <v>24</v>
      </c>
      <c r="V5" s="16" t="s">
        <v>23</v>
      </c>
      <c r="W5" s="16" t="s">
        <v>24</v>
      </c>
      <c r="X5" s="427"/>
      <c r="Y5" s="430"/>
      <c r="Z5" s="424"/>
      <c r="AA5" s="427"/>
      <c r="AB5" s="16" t="s">
        <v>584</v>
      </c>
      <c r="AC5" s="16" t="s">
        <v>585</v>
      </c>
      <c r="AD5" s="16" t="s">
        <v>584</v>
      </c>
      <c r="AE5" s="189" t="s">
        <v>585</v>
      </c>
      <c r="AF5" s="427"/>
      <c r="AG5" s="16" t="s">
        <v>586</v>
      </c>
      <c r="AH5" s="16" t="s">
        <v>587</v>
      </c>
      <c r="AI5" s="16" t="s">
        <v>586</v>
      </c>
      <c r="AJ5" s="16" t="s">
        <v>587</v>
      </c>
      <c r="AK5" s="427"/>
      <c r="AL5" s="427"/>
      <c r="AM5" s="427"/>
      <c r="AN5" s="427"/>
      <c r="AO5" s="427"/>
      <c r="AP5" s="430"/>
      <c r="AQ5" s="143" t="s">
        <v>23</v>
      </c>
      <c r="AR5" s="86" t="s">
        <v>24</v>
      </c>
      <c r="AS5" s="86" t="s">
        <v>23</v>
      </c>
      <c r="AT5" s="86" t="s">
        <v>24</v>
      </c>
      <c r="AU5" s="86" t="s">
        <v>23</v>
      </c>
      <c r="AV5" s="86" t="s">
        <v>24</v>
      </c>
      <c r="AW5" s="430"/>
      <c r="AX5" s="105" t="s">
        <v>23</v>
      </c>
      <c r="AY5" s="16" t="s">
        <v>24</v>
      </c>
      <c r="AZ5" s="16" t="s">
        <v>23</v>
      </c>
      <c r="BA5" s="16" t="s">
        <v>24</v>
      </c>
      <c r="BB5" s="16" t="s">
        <v>23</v>
      </c>
      <c r="BC5" s="16" t="s">
        <v>24</v>
      </c>
      <c r="BD5" s="16" t="s">
        <v>23</v>
      </c>
      <c r="BE5" s="43" t="s">
        <v>24</v>
      </c>
      <c r="BF5" s="16" t="s">
        <v>23</v>
      </c>
      <c r="BG5" s="17" t="s">
        <v>24</v>
      </c>
      <c r="BH5" s="105" t="s">
        <v>23</v>
      </c>
      <c r="BI5" s="16" t="s">
        <v>24</v>
      </c>
      <c r="BJ5" s="16" t="s">
        <v>23</v>
      </c>
      <c r="BK5" s="16" t="s">
        <v>24</v>
      </c>
      <c r="BL5" s="16" t="s">
        <v>23</v>
      </c>
      <c r="BM5" s="16" t="s">
        <v>24</v>
      </c>
      <c r="BN5" s="16" t="s">
        <v>23</v>
      </c>
      <c r="BO5" s="43" t="s">
        <v>24</v>
      </c>
      <c r="BP5" s="16" t="s">
        <v>23</v>
      </c>
      <c r="BQ5" s="16" t="s">
        <v>24</v>
      </c>
      <c r="BR5" s="16" t="s">
        <v>23</v>
      </c>
      <c r="BS5" s="103" t="s">
        <v>24</v>
      </c>
      <c r="BT5" s="15" t="s">
        <v>23</v>
      </c>
      <c r="BU5" s="16" t="s">
        <v>24</v>
      </c>
      <c r="BV5" s="16" t="s">
        <v>23</v>
      </c>
      <c r="BW5" s="16" t="s">
        <v>24</v>
      </c>
      <c r="BX5" s="16" t="s">
        <v>23</v>
      </c>
      <c r="BY5" s="16" t="s">
        <v>24</v>
      </c>
      <c r="BZ5" s="16" t="s">
        <v>23</v>
      </c>
      <c r="CA5" s="43" t="s">
        <v>24</v>
      </c>
      <c r="CB5" s="16" t="s">
        <v>23</v>
      </c>
      <c r="CC5" s="16" t="s">
        <v>24</v>
      </c>
      <c r="CD5" s="16" t="s">
        <v>23</v>
      </c>
      <c r="CE5" s="103" t="s">
        <v>24</v>
      </c>
      <c r="CF5" s="15" t="s">
        <v>23</v>
      </c>
      <c r="CG5" s="16" t="s">
        <v>24</v>
      </c>
      <c r="CH5" s="16" t="s">
        <v>23</v>
      </c>
      <c r="CI5" s="16" t="s">
        <v>24</v>
      </c>
      <c r="CJ5" s="16" t="s">
        <v>23</v>
      </c>
      <c r="CK5" s="16" t="s">
        <v>24</v>
      </c>
      <c r="CL5" s="16" t="s">
        <v>23</v>
      </c>
      <c r="CM5" s="43" t="s">
        <v>24</v>
      </c>
      <c r="CN5" s="16" t="s">
        <v>23</v>
      </c>
      <c r="CO5" s="16" t="s">
        <v>24</v>
      </c>
      <c r="CP5" s="16" t="s">
        <v>23</v>
      </c>
      <c r="CQ5" s="17" t="s">
        <v>24</v>
      </c>
      <c r="CR5" s="15" t="s">
        <v>23</v>
      </c>
      <c r="CS5" s="16" t="s">
        <v>24</v>
      </c>
      <c r="CT5" s="16" t="s">
        <v>23</v>
      </c>
      <c r="CU5" s="16" t="s">
        <v>24</v>
      </c>
      <c r="CV5" s="16" t="s">
        <v>23</v>
      </c>
      <c r="CW5" s="16" t="s">
        <v>24</v>
      </c>
      <c r="CX5" s="16" t="s">
        <v>23</v>
      </c>
      <c r="CY5" s="43" t="s">
        <v>24</v>
      </c>
      <c r="CZ5" s="16" t="s">
        <v>23</v>
      </c>
      <c r="DA5" s="16" t="s">
        <v>24</v>
      </c>
      <c r="DB5" s="16" t="s">
        <v>23</v>
      </c>
      <c r="DC5" s="43" t="s">
        <v>24</v>
      </c>
      <c r="DD5" s="105" t="s">
        <v>23</v>
      </c>
      <c r="DE5" s="16" t="s">
        <v>24</v>
      </c>
      <c r="DF5" s="16" t="s">
        <v>23</v>
      </c>
      <c r="DG5" s="16" t="s">
        <v>24</v>
      </c>
      <c r="DH5" s="16" t="s">
        <v>23</v>
      </c>
      <c r="DI5" s="16" t="s">
        <v>24</v>
      </c>
      <c r="DJ5" s="16" t="s">
        <v>23</v>
      </c>
      <c r="DK5" s="43" t="s">
        <v>24</v>
      </c>
      <c r="DL5" s="16" t="s">
        <v>23</v>
      </c>
      <c r="DM5" s="16" t="s">
        <v>24</v>
      </c>
      <c r="DN5" s="16" t="s">
        <v>23</v>
      </c>
      <c r="DO5" s="103" t="s">
        <v>24</v>
      </c>
      <c r="DP5" s="105" t="s">
        <v>23</v>
      </c>
      <c r="DQ5" s="16" t="s">
        <v>24</v>
      </c>
      <c r="DR5" s="16" t="s">
        <v>23</v>
      </c>
      <c r="DS5" s="16" t="s">
        <v>24</v>
      </c>
      <c r="DT5" s="16" t="s">
        <v>23</v>
      </c>
      <c r="DU5" s="16" t="s">
        <v>24</v>
      </c>
      <c r="DV5" s="16" t="s">
        <v>23</v>
      </c>
      <c r="DW5" s="43" t="s">
        <v>24</v>
      </c>
      <c r="DX5" s="16" t="s">
        <v>23</v>
      </c>
      <c r="DY5" s="16" t="s">
        <v>24</v>
      </c>
      <c r="DZ5" s="16" t="s">
        <v>23</v>
      </c>
      <c r="EA5" s="103" t="s">
        <v>24</v>
      </c>
      <c r="EB5" s="105" t="s">
        <v>23</v>
      </c>
      <c r="EC5" s="16" t="s">
        <v>24</v>
      </c>
      <c r="ED5" s="16" t="s">
        <v>23</v>
      </c>
      <c r="EE5" s="16" t="s">
        <v>24</v>
      </c>
      <c r="EF5" s="16" t="s">
        <v>23</v>
      </c>
      <c r="EG5" s="16" t="s">
        <v>24</v>
      </c>
      <c r="EH5" s="16" t="s">
        <v>23</v>
      </c>
      <c r="EI5" s="43" t="s">
        <v>24</v>
      </c>
      <c r="EJ5" s="16" t="s">
        <v>23</v>
      </c>
      <c r="EK5" s="16" t="s">
        <v>24</v>
      </c>
      <c r="EL5" s="16" t="s">
        <v>23</v>
      </c>
      <c r="EM5" s="103" t="s">
        <v>24</v>
      </c>
      <c r="EN5" s="105" t="s">
        <v>23</v>
      </c>
      <c r="EO5" s="16" t="s">
        <v>24</v>
      </c>
      <c r="EP5" s="16" t="s">
        <v>23</v>
      </c>
      <c r="EQ5" s="16" t="s">
        <v>24</v>
      </c>
      <c r="ER5" s="16" t="s">
        <v>23</v>
      </c>
      <c r="ES5" s="16" t="s">
        <v>24</v>
      </c>
      <c r="ET5" s="16" t="s">
        <v>23</v>
      </c>
      <c r="EU5" s="43" t="s">
        <v>24</v>
      </c>
      <c r="EV5" s="16" t="s">
        <v>23</v>
      </c>
      <c r="EW5" s="16" t="s">
        <v>24</v>
      </c>
      <c r="EX5" s="16" t="s">
        <v>23</v>
      </c>
      <c r="EY5" s="103" t="s">
        <v>24</v>
      </c>
      <c r="EZ5" s="44" t="s">
        <v>23</v>
      </c>
      <c r="FA5" s="86" t="s">
        <v>24</v>
      </c>
      <c r="FB5" s="44" t="s">
        <v>23</v>
      </c>
      <c r="FC5" s="86" t="s">
        <v>24</v>
      </c>
      <c r="FD5" s="44" t="s">
        <v>23</v>
      </c>
      <c r="FE5" s="86" t="s">
        <v>24</v>
      </c>
      <c r="FF5" s="86" t="s">
        <v>23</v>
      </c>
      <c r="FG5" s="86" t="s">
        <v>24</v>
      </c>
      <c r="FH5" s="86" t="s">
        <v>23</v>
      </c>
      <c r="FI5" s="86" t="s">
        <v>24</v>
      </c>
      <c r="FJ5" s="86" t="s">
        <v>23</v>
      </c>
      <c r="FK5" s="86" t="s">
        <v>24</v>
      </c>
      <c r="FL5" s="86" t="s">
        <v>23</v>
      </c>
      <c r="FM5" s="43" t="s">
        <v>24</v>
      </c>
      <c r="FN5" s="86" t="s">
        <v>23</v>
      </c>
      <c r="FO5" s="86" t="s">
        <v>24</v>
      </c>
      <c r="FP5" s="86" t="s">
        <v>23</v>
      </c>
      <c r="FQ5" s="43" t="s">
        <v>24</v>
      </c>
      <c r="FR5" s="98"/>
      <c r="FS5" s="190" t="s">
        <v>588</v>
      </c>
      <c r="FT5" s="54"/>
      <c r="FU5" s="191" t="s">
        <v>588</v>
      </c>
      <c r="FV5" s="16" t="s">
        <v>23</v>
      </c>
      <c r="FW5" s="16" t="s">
        <v>24</v>
      </c>
      <c r="FX5" s="16" t="s">
        <v>23</v>
      </c>
      <c r="FY5" s="16" t="s">
        <v>24</v>
      </c>
      <c r="FZ5" s="16" t="s">
        <v>23</v>
      </c>
      <c r="GA5" s="16" t="s">
        <v>24</v>
      </c>
      <c r="GB5" s="16" t="s">
        <v>23</v>
      </c>
      <c r="GC5" s="16" t="s">
        <v>24</v>
      </c>
      <c r="GD5" s="16" t="s">
        <v>23</v>
      </c>
      <c r="GE5" s="16" t="s">
        <v>24</v>
      </c>
      <c r="GF5" s="16" t="s">
        <v>23</v>
      </c>
      <c r="GG5" s="16" t="s">
        <v>24</v>
      </c>
      <c r="GH5" s="16" t="s">
        <v>23</v>
      </c>
      <c r="GI5" s="16" t="s">
        <v>24</v>
      </c>
      <c r="GJ5" s="16" t="s">
        <v>23</v>
      </c>
      <c r="GK5" s="17" t="s">
        <v>24</v>
      </c>
      <c r="GL5" s="15" t="s">
        <v>23</v>
      </c>
      <c r="GM5" s="16" t="s">
        <v>24</v>
      </c>
      <c r="GN5" s="16" t="s">
        <v>23</v>
      </c>
      <c r="GO5" s="16" t="s">
        <v>24</v>
      </c>
      <c r="GP5" s="16" t="s">
        <v>23</v>
      </c>
      <c r="GQ5" s="16" t="s">
        <v>24</v>
      </c>
      <c r="GR5" s="16" t="s">
        <v>23</v>
      </c>
      <c r="GS5" s="16" t="s">
        <v>24</v>
      </c>
      <c r="GT5" s="16" t="s">
        <v>23</v>
      </c>
      <c r="GU5" s="16" t="s">
        <v>24</v>
      </c>
      <c r="GV5" s="16" t="s">
        <v>23</v>
      </c>
      <c r="GW5" s="16" t="s">
        <v>24</v>
      </c>
      <c r="GX5" s="16" t="s">
        <v>23</v>
      </c>
      <c r="GY5" s="16" t="s">
        <v>24</v>
      </c>
      <c r="GZ5" s="16" t="s">
        <v>23</v>
      </c>
      <c r="HA5" s="17" t="s">
        <v>24</v>
      </c>
      <c r="HB5" s="143" t="s">
        <v>23</v>
      </c>
      <c r="HC5" s="43" t="s">
        <v>24</v>
      </c>
      <c r="HD5" s="86" t="s">
        <v>23</v>
      </c>
      <c r="HE5" s="43" t="s">
        <v>24</v>
      </c>
      <c r="HF5" s="86" t="s">
        <v>23</v>
      </c>
      <c r="HG5" s="43" t="s">
        <v>24</v>
      </c>
      <c r="HH5" s="86" t="s">
        <v>589</v>
      </c>
      <c r="HI5" s="43" t="s">
        <v>590</v>
      </c>
      <c r="HJ5" s="43" t="s">
        <v>591</v>
      </c>
      <c r="HK5" s="43" t="s">
        <v>575</v>
      </c>
      <c r="HL5" s="86" t="s">
        <v>589</v>
      </c>
      <c r="HM5" s="43" t="s">
        <v>590</v>
      </c>
      <c r="HN5" s="43" t="s">
        <v>591</v>
      </c>
      <c r="HO5" s="103" t="s">
        <v>575</v>
      </c>
      <c r="HP5" s="105" t="s">
        <v>23</v>
      </c>
      <c r="HQ5" s="16" t="s">
        <v>24</v>
      </c>
      <c r="HR5" s="16" t="s">
        <v>23</v>
      </c>
      <c r="HS5" s="85" t="s">
        <v>24</v>
      </c>
      <c r="HT5" s="447"/>
      <c r="HU5" s="560"/>
      <c r="HV5" s="404"/>
      <c r="HW5" s="427"/>
      <c r="HX5" s="427"/>
      <c r="HY5" s="427"/>
      <c r="HZ5" s="427"/>
      <c r="IA5" s="427"/>
      <c r="IB5" s="427"/>
      <c r="IC5" s="427"/>
      <c r="ID5" s="427"/>
      <c r="IE5" s="427"/>
      <c r="IF5" s="427"/>
      <c r="IG5" s="427"/>
      <c r="IH5" s="427"/>
      <c r="II5" s="427"/>
      <c r="IJ5" s="427"/>
      <c r="IK5" s="403"/>
      <c r="IL5" s="105" t="s">
        <v>23</v>
      </c>
      <c r="IM5" s="16" t="s">
        <v>24</v>
      </c>
      <c r="IN5" s="16" t="s">
        <v>23</v>
      </c>
      <c r="IO5" s="16" t="s">
        <v>24</v>
      </c>
      <c r="IP5" s="16" t="s">
        <v>23</v>
      </c>
      <c r="IQ5" s="16" t="s">
        <v>24</v>
      </c>
      <c r="IR5" s="16" t="s">
        <v>23</v>
      </c>
      <c r="IS5" s="16" t="s">
        <v>24</v>
      </c>
      <c r="IT5" s="16" t="s">
        <v>23</v>
      </c>
      <c r="IU5" s="16" t="s">
        <v>24</v>
      </c>
      <c r="IV5" s="16" t="s">
        <v>23</v>
      </c>
      <c r="IW5" s="17" t="s">
        <v>24</v>
      </c>
      <c r="IX5" s="105" t="s">
        <v>23</v>
      </c>
      <c r="IY5" s="16" t="s">
        <v>24</v>
      </c>
      <c r="IZ5" s="16" t="s">
        <v>23</v>
      </c>
      <c r="JA5" s="16" t="s">
        <v>24</v>
      </c>
      <c r="JB5" s="16" t="s">
        <v>23</v>
      </c>
      <c r="JC5" s="16" t="s">
        <v>24</v>
      </c>
      <c r="JD5" s="16" t="s">
        <v>23</v>
      </c>
      <c r="JE5" s="16" t="s">
        <v>24</v>
      </c>
      <c r="JF5" s="16" t="s">
        <v>23</v>
      </c>
      <c r="JG5" s="16" t="s">
        <v>24</v>
      </c>
      <c r="JH5" s="16" t="s">
        <v>23</v>
      </c>
      <c r="JI5" s="17" t="s">
        <v>24</v>
      </c>
      <c r="JJ5" s="445"/>
      <c r="JK5" s="16" t="s">
        <v>592</v>
      </c>
      <c r="JL5" s="16" t="s">
        <v>543</v>
      </c>
      <c r="JM5" s="16" t="s">
        <v>544</v>
      </c>
      <c r="JN5" s="16" t="s">
        <v>338</v>
      </c>
      <c r="JO5" s="16" t="s">
        <v>339</v>
      </c>
      <c r="JP5" s="16" t="s">
        <v>340</v>
      </c>
      <c r="JQ5" s="16" t="s">
        <v>341</v>
      </c>
      <c r="JR5" s="85" t="s">
        <v>342</v>
      </c>
      <c r="JS5" s="16" t="s">
        <v>593</v>
      </c>
      <c r="JT5" s="427"/>
      <c r="JU5" s="427"/>
      <c r="JV5" s="430"/>
      <c r="JW5" s="445"/>
      <c r="JX5" s="16" t="s">
        <v>592</v>
      </c>
      <c r="JY5" s="16" t="s">
        <v>543</v>
      </c>
      <c r="JZ5" s="16" t="s">
        <v>544</v>
      </c>
      <c r="KA5" s="16" t="s">
        <v>338</v>
      </c>
      <c r="KB5" s="16" t="s">
        <v>339</v>
      </c>
      <c r="KC5" s="16" t="s">
        <v>340</v>
      </c>
      <c r="KD5" s="16" t="s">
        <v>341</v>
      </c>
      <c r="KE5" s="85" t="s">
        <v>342</v>
      </c>
      <c r="KF5" s="16" t="s">
        <v>593</v>
      </c>
      <c r="KG5" s="427"/>
      <c r="KH5" s="427"/>
      <c r="KI5" s="427"/>
      <c r="KJ5" s="442"/>
      <c r="KK5" s="424"/>
      <c r="KL5" s="442"/>
      <c r="KM5" s="430"/>
      <c r="KN5" s="605"/>
      <c r="KO5" s="442"/>
      <c r="KP5" s="403"/>
      <c r="KQ5" s="403"/>
      <c r="KR5" s="403"/>
      <c r="KS5" s="403"/>
      <c r="KT5" s="403"/>
      <c r="KU5" s="430"/>
      <c r="KV5" s="442"/>
      <c r="KW5" s="403"/>
      <c r="KX5" s="403"/>
      <c r="KY5" s="403"/>
      <c r="KZ5" s="403"/>
      <c r="LA5" s="403"/>
      <c r="LB5" s="430"/>
      <c r="LC5" s="605"/>
      <c r="LD5" s="407"/>
    </row>
    <row r="6" spans="1:317">
      <c r="A6" s="501" t="s">
        <v>25</v>
      </c>
      <c r="B6" s="502"/>
      <c r="C6" s="16" t="s">
        <v>26</v>
      </c>
      <c r="D6" s="16" t="s">
        <v>26</v>
      </c>
      <c r="E6" s="16" t="s">
        <v>419</v>
      </c>
      <c r="F6" s="16" t="s">
        <v>26</v>
      </c>
      <c r="G6" s="16" t="s">
        <v>26</v>
      </c>
      <c r="H6" s="16" t="s">
        <v>419</v>
      </c>
      <c r="I6" s="16" t="s">
        <v>26</v>
      </c>
      <c r="J6" s="16" t="s">
        <v>26</v>
      </c>
      <c r="K6" s="85" t="s">
        <v>419</v>
      </c>
      <c r="L6" s="105" t="s">
        <v>26</v>
      </c>
      <c r="M6" s="16" t="s">
        <v>26</v>
      </c>
      <c r="N6" s="16" t="s">
        <v>26</v>
      </c>
      <c r="O6" s="16" t="s">
        <v>26</v>
      </c>
      <c r="P6" s="16" t="s">
        <v>26</v>
      </c>
      <c r="Q6" s="16" t="s">
        <v>26</v>
      </c>
      <c r="R6" s="16" t="s">
        <v>594</v>
      </c>
      <c r="S6" s="16" t="s">
        <v>594</v>
      </c>
      <c r="T6" s="16" t="s">
        <v>594</v>
      </c>
      <c r="U6" s="16" t="s">
        <v>594</v>
      </c>
      <c r="V6" s="16" t="s">
        <v>594</v>
      </c>
      <c r="W6" s="16" t="s">
        <v>594</v>
      </c>
      <c r="X6" s="16" t="s">
        <v>595</v>
      </c>
      <c r="Y6" s="17" t="s">
        <v>595</v>
      </c>
      <c r="Z6" s="180" t="s">
        <v>596</v>
      </c>
      <c r="AA6" s="126" t="s">
        <v>596</v>
      </c>
      <c r="AB6" s="16" t="s">
        <v>26</v>
      </c>
      <c r="AC6" s="16" t="s">
        <v>597</v>
      </c>
      <c r="AD6" s="16" t="s">
        <v>26</v>
      </c>
      <c r="AE6" s="189" t="s">
        <v>597</v>
      </c>
      <c r="AF6" s="15" t="s">
        <v>419</v>
      </c>
      <c r="AG6" s="16" t="s">
        <v>26</v>
      </c>
      <c r="AH6" s="16" t="s">
        <v>597</v>
      </c>
      <c r="AI6" s="16" t="s">
        <v>26</v>
      </c>
      <c r="AJ6" s="16" t="s">
        <v>597</v>
      </c>
      <c r="AK6" s="15" t="s">
        <v>26</v>
      </c>
      <c r="AL6" s="15" t="s">
        <v>26</v>
      </c>
      <c r="AM6" s="16" t="s">
        <v>419</v>
      </c>
      <c r="AN6" s="15" t="s">
        <v>26</v>
      </c>
      <c r="AO6" s="15" t="s">
        <v>26</v>
      </c>
      <c r="AP6" s="57" t="s">
        <v>419</v>
      </c>
      <c r="AQ6" s="105" t="s">
        <v>26</v>
      </c>
      <c r="AR6" s="85" t="s">
        <v>76</v>
      </c>
      <c r="AS6" s="16" t="s">
        <v>26</v>
      </c>
      <c r="AT6" s="85" t="s">
        <v>76</v>
      </c>
      <c r="AU6" s="16" t="s">
        <v>26</v>
      </c>
      <c r="AV6" s="85" t="s">
        <v>76</v>
      </c>
      <c r="AW6" s="17" t="s">
        <v>419</v>
      </c>
      <c r="AX6" s="105" t="s">
        <v>26</v>
      </c>
      <c r="AY6" s="16" t="s">
        <v>76</v>
      </c>
      <c r="AZ6" s="16" t="s">
        <v>26</v>
      </c>
      <c r="BA6" s="16" t="s">
        <v>76</v>
      </c>
      <c r="BB6" s="16" t="s">
        <v>76</v>
      </c>
      <c r="BC6" s="16" t="s">
        <v>76</v>
      </c>
      <c r="BD6" s="16" t="s">
        <v>76</v>
      </c>
      <c r="BE6" s="85" t="s">
        <v>76</v>
      </c>
      <c r="BF6" s="16" t="s">
        <v>76</v>
      </c>
      <c r="BG6" s="17" t="s">
        <v>76</v>
      </c>
      <c r="BH6" s="84" t="s">
        <v>76</v>
      </c>
      <c r="BI6" s="85" t="s">
        <v>76</v>
      </c>
      <c r="BJ6" s="85" t="s">
        <v>76</v>
      </c>
      <c r="BK6" s="85" t="s">
        <v>76</v>
      </c>
      <c r="BL6" s="85" t="s">
        <v>76</v>
      </c>
      <c r="BM6" s="85" t="s">
        <v>76</v>
      </c>
      <c r="BN6" s="85" t="s">
        <v>76</v>
      </c>
      <c r="BO6" s="85" t="s">
        <v>76</v>
      </c>
      <c r="BP6" s="85" t="s">
        <v>76</v>
      </c>
      <c r="BQ6" s="85" t="s">
        <v>76</v>
      </c>
      <c r="BR6" s="85" t="s">
        <v>76</v>
      </c>
      <c r="BS6" s="17" t="s">
        <v>76</v>
      </c>
      <c r="BT6" s="15" t="s">
        <v>594</v>
      </c>
      <c r="BU6" s="16" t="s">
        <v>594</v>
      </c>
      <c r="BV6" s="16" t="s">
        <v>594</v>
      </c>
      <c r="BW6" s="16" t="s">
        <v>594</v>
      </c>
      <c r="BX6" s="16" t="s">
        <v>594</v>
      </c>
      <c r="BY6" s="16" t="s">
        <v>594</v>
      </c>
      <c r="BZ6" s="16" t="s">
        <v>594</v>
      </c>
      <c r="CA6" s="85" t="s">
        <v>594</v>
      </c>
      <c r="CB6" s="16" t="s">
        <v>594</v>
      </c>
      <c r="CC6" s="16" t="s">
        <v>594</v>
      </c>
      <c r="CD6" s="16" t="s">
        <v>594</v>
      </c>
      <c r="CE6" s="17" t="s">
        <v>594</v>
      </c>
      <c r="CF6" s="46" t="s">
        <v>76</v>
      </c>
      <c r="CG6" s="85" t="s">
        <v>76</v>
      </c>
      <c r="CH6" s="85" t="s">
        <v>76</v>
      </c>
      <c r="CI6" s="85" t="s">
        <v>76</v>
      </c>
      <c r="CJ6" s="85" t="s">
        <v>76</v>
      </c>
      <c r="CK6" s="85" t="s">
        <v>76</v>
      </c>
      <c r="CL6" s="85" t="s">
        <v>76</v>
      </c>
      <c r="CM6" s="85" t="s">
        <v>76</v>
      </c>
      <c r="CN6" s="85" t="s">
        <v>76</v>
      </c>
      <c r="CO6" s="85" t="s">
        <v>76</v>
      </c>
      <c r="CP6" s="85" t="s">
        <v>76</v>
      </c>
      <c r="CQ6" s="17" t="s">
        <v>76</v>
      </c>
      <c r="CR6" s="15" t="s">
        <v>594</v>
      </c>
      <c r="CS6" s="16" t="s">
        <v>594</v>
      </c>
      <c r="CT6" s="16" t="s">
        <v>594</v>
      </c>
      <c r="CU6" s="16" t="s">
        <v>594</v>
      </c>
      <c r="CV6" s="16" t="s">
        <v>594</v>
      </c>
      <c r="CW6" s="16" t="s">
        <v>594</v>
      </c>
      <c r="CX6" s="16" t="s">
        <v>594</v>
      </c>
      <c r="CY6" s="85" t="s">
        <v>594</v>
      </c>
      <c r="CZ6" s="16" t="s">
        <v>594</v>
      </c>
      <c r="DA6" s="16" t="s">
        <v>594</v>
      </c>
      <c r="DB6" s="16" t="s">
        <v>594</v>
      </c>
      <c r="DC6" s="17" t="s">
        <v>594</v>
      </c>
      <c r="DD6" s="46" t="s">
        <v>76</v>
      </c>
      <c r="DE6" s="85" t="s">
        <v>76</v>
      </c>
      <c r="DF6" s="85" t="s">
        <v>76</v>
      </c>
      <c r="DG6" s="85" t="s">
        <v>76</v>
      </c>
      <c r="DH6" s="85" t="s">
        <v>76</v>
      </c>
      <c r="DI6" s="85" t="s">
        <v>76</v>
      </c>
      <c r="DJ6" s="85" t="s">
        <v>76</v>
      </c>
      <c r="DK6" s="85" t="s">
        <v>76</v>
      </c>
      <c r="DL6" s="85" t="s">
        <v>76</v>
      </c>
      <c r="DM6" s="85" t="s">
        <v>76</v>
      </c>
      <c r="DN6" s="85" t="s">
        <v>76</v>
      </c>
      <c r="DO6" s="85" t="s">
        <v>76</v>
      </c>
      <c r="DP6" s="105" t="s">
        <v>594</v>
      </c>
      <c r="DQ6" s="16" t="s">
        <v>594</v>
      </c>
      <c r="DR6" s="16" t="s">
        <v>594</v>
      </c>
      <c r="DS6" s="16" t="s">
        <v>594</v>
      </c>
      <c r="DT6" s="16" t="s">
        <v>594</v>
      </c>
      <c r="DU6" s="16" t="s">
        <v>594</v>
      </c>
      <c r="DV6" s="16" t="s">
        <v>594</v>
      </c>
      <c r="DW6" s="85" t="s">
        <v>594</v>
      </c>
      <c r="DX6" s="16" t="s">
        <v>594</v>
      </c>
      <c r="DY6" s="16" t="s">
        <v>594</v>
      </c>
      <c r="DZ6" s="16" t="s">
        <v>594</v>
      </c>
      <c r="EA6" s="17" t="s">
        <v>594</v>
      </c>
      <c r="EB6" s="105" t="s">
        <v>26</v>
      </c>
      <c r="EC6" s="16" t="s">
        <v>26</v>
      </c>
      <c r="ED6" s="16" t="s">
        <v>26</v>
      </c>
      <c r="EE6" s="16" t="s">
        <v>26</v>
      </c>
      <c r="EF6" s="16" t="s">
        <v>26</v>
      </c>
      <c r="EG6" s="16" t="s">
        <v>26</v>
      </c>
      <c r="EH6" s="16" t="s">
        <v>26</v>
      </c>
      <c r="EI6" s="16" t="s">
        <v>26</v>
      </c>
      <c r="EJ6" s="16" t="s">
        <v>26</v>
      </c>
      <c r="EK6" s="16" t="s">
        <v>26</v>
      </c>
      <c r="EL6" s="16" t="s">
        <v>26</v>
      </c>
      <c r="EM6" s="16" t="s">
        <v>26</v>
      </c>
      <c r="EN6" s="105" t="s">
        <v>594</v>
      </c>
      <c r="EO6" s="16" t="s">
        <v>594</v>
      </c>
      <c r="EP6" s="16" t="s">
        <v>594</v>
      </c>
      <c r="EQ6" s="16" t="s">
        <v>594</v>
      </c>
      <c r="ER6" s="16" t="s">
        <v>594</v>
      </c>
      <c r="ES6" s="16" t="s">
        <v>594</v>
      </c>
      <c r="ET6" s="16" t="s">
        <v>594</v>
      </c>
      <c r="EU6" s="85" t="s">
        <v>594</v>
      </c>
      <c r="EV6" s="16" t="s">
        <v>594</v>
      </c>
      <c r="EW6" s="16" t="s">
        <v>594</v>
      </c>
      <c r="EX6" s="16" t="s">
        <v>594</v>
      </c>
      <c r="EY6" s="17" t="s">
        <v>594</v>
      </c>
      <c r="EZ6" s="15" t="s">
        <v>26</v>
      </c>
      <c r="FA6" s="16" t="s">
        <v>26</v>
      </c>
      <c r="FB6" s="15" t="s">
        <v>26</v>
      </c>
      <c r="FC6" s="16" t="s">
        <v>26</v>
      </c>
      <c r="FD6" s="15" t="s">
        <v>26</v>
      </c>
      <c r="FE6" s="16" t="s">
        <v>26</v>
      </c>
      <c r="FF6" s="16" t="s">
        <v>595</v>
      </c>
      <c r="FG6" s="16" t="s">
        <v>595</v>
      </c>
      <c r="FH6" s="16" t="s">
        <v>595</v>
      </c>
      <c r="FI6" s="16" t="s">
        <v>595</v>
      </c>
      <c r="FJ6" s="16" t="s">
        <v>26</v>
      </c>
      <c r="FK6" s="16" t="s">
        <v>26</v>
      </c>
      <c r="FL6" s="16" t="s">
        <v>26</v>
      </c>
      <c r="FM6" s="16" t="s">
        <v>26</v>
      </c>
      <c r="FN6" s="16" t="s">
        <v>597</v>
      </c>
      <c r="FO6" s="46" t="s">
        <v>597</v>
      </c>
      <c r="FP6" s="16" t="s">
        <v>597</v>
      </c>
      <c r="FQ6" s="46" t="s">
        <v>597</v>
      </c>
      <c r="FR6" s="105" t="s">
        <v>594</v>
      </c>
      <c r="FS6" s="192" t="s">
        <v>26</v>
      </c>
      <c r="FT6" s="15" t="s">
        <v>594</v>
      </c>
      <c r="FU6" s="193" t="s">
        <v>26</v>
      </c>
      <c r="FV6" s="193" t="s">
        <v>26</v>
      </c>
      <c r="FW6" s="193" t="s">
        <v>26</v>
      </c>
      <c r="FX6" s="193" t="s">
        <v>26</v>
      </c>
      <c r="FY6" s="193" t="s">
        <v>26</v>
      </c>
      <c r="FZ6" s="193" t="s">
        <v>26</v>
      </c>
      <c r="GA6" s="193" t="s">
        <v>26</v>
      </c>
      <c r="GB6" s="193" t="s">
        <v>26</v>
      </c>
      <c r="GC6" s="193" t="s">
        <v>26</v>
      </c>
      <c r="GD6" s="193" t="s">
        <v>26</v>
      </c>
      <c r="GE6" s="193" t="s">
        <v>26</v>
      </c>
      <c r="GF6" s="193" t="s">
        <v>26</v>
      </c>
      <c r="GG6" s="193" t="s">
        <v>26</v>
      </c>
      <c r="GH6" s="193" t="s">
        <v>26</v>
      </c>
      <c r="GI6" s="193" t="s">
        <v>26</v>
      </c>
      <c r="GJ6" s="193" t="s">
        <v>26</v>
      </c>
      <c r="GK6" s="194" t="s">
        <v>26</v>
      </c>
      <c r="GL6" s="15" t="s">
        <v>594</v>
      </c>
      <c r="GM6" s="16" t="s">
        <v>594</v>
      </c>
      <c r="GN6" s="16" t="s">
        <v>594</v>
      </c>
      <c r="GO6" s="16" t="s">
        <v>594</v>
      </c>
      <c r="GP6" s="16" t="s">
        <v>594</v>
      </c>
      <c r="GQ6" s="16" t="s">
        <v>594</v>
      </c>
      <c r="GR6" s="16" t="s">
        <v>594</v>
      </c>
      <c r="GS6" s="16" t="s">
        <v>594</v>
      </c>
      <c r="GT6" s="16" t="s">
        <v>594</v>
      </c>
      <c r="GU6" s="16" t="s">
        <v>594</v>
      </c>
      <c r="GV6" s="16" t="s">
        <v>594</v>
      </c>
      <c r="GW6" s="16" t="s">
        <v>594</v>
      </c>
      <c r="GX6" s="16" t="s">
        <v>594</v>
      </c>
      <c r="GY6" s="16" t="s">
        <v>594</v>
      </c>
      <c r="GZ6" s="16" t="s">
        <v>594</v>
      </c>
      <c r="HA6" s="17" t="s">
        <v>594</v>
      </c>
      <c r="HB6" s="105" t="s">
        <v>26</v>
      </c>
      <c r="HC6" s="85" t="s">
        <v>26</v>
      </c>
      <c r="HD6" s="16" t="s">
        <v>26</v>
      </c>
      <c r="HE6" s="85" t="s">
        <v>26</v>
      </c>
      <c r="HF6" s="16" t="s">
        <v>597</v>
      </c>
      <c r="HG6" s="85" t="s">
        <v>597</v>
      </c>
      <c r="HH6" s="16" t="s">
        <v>26</v>
      </c>
      <c r="HI6" s="85" t="s">
        <v>26</v>
      </c>
      <c r="HJ6" s="16" t="s">
        <v>26</v>
      </c>
      <c r="HK6" s="85" t="s">
        <v>26</v>
      </c>
      <c r="HL6" s="16" t="s">
        <v>594</v>
      </c>
      <c r="HM6" s="16" t="s">
        <v>594</v>
      </c>
      <c r="HN6" s="16" t="s">
        <v>594</v>
      </c>
      <c r="HO6" s="17" t="s">
        <v>594</v>
      </c>
      <c r="HP6" s="105" t="s">
        <v>597</v>
      </c>
      <c r="HQ6" s="16" t="s">
        <v>597</v>
      </c>
      <c r="HR6" s="16" t="s">
        <v>597</v>
      </c>
      <c r="HS6" s="16" t="s">
        <v>597</v>
      </c>
      <c r="HT6" s="16" t="s">
        <v>597</v>
      </c>
      <c r="HU6" s="57" t="s">
        <v>464</v>
      </c>
      <c r="HV6" s="15" t="s">
        <v>597</v>
      </c>
      <c r="HW6" s="16" t="s">
        <v>597</v>
      </c>
      <c r="HX6" s="16" t="s">
        <v>597</v>
      </c>
      <c r="HY6" s="16" t="s">
        <v>597</v>
      </c>
      <c r="HZ6" s="16" t="s">
        <v>597</v>
      </c>
      <c r="IA6" s="16" t="s">
        <v>597</v>
      </c>
      <c r="IB6" s="16" t="s">
        <v>597</v>
      </c>
      <c r="IC6" s="16" t="s">
        <v>597</v>
      </c>
      <c r="ID6" s="16" t="s">
        <v>597</v>
      </c>
      <c r="IE6" s="16" t="s">
        <v>597</v>
      </c>
      <c r="IF6" s="16" t="s">
        <v>597</v>
      </c>
      <c r="IG6" s="16" t="s">
        <v>597</v>
      </c>
      <c r="IH6" s="16" t="s">
        <v>597</v>
      </c>
      <c r="II6" s="16" t="s">
        <v>597</v>
      </c>
      <c r="IJ6" s="16" t="s">
        <v>597</v>
      </c>
      <c r="IK6" s="85" t="s">
        <v>597</v>
      </c>
      <c r="IL6" s="195" t="s">
        <v>26</v>
      </c>
      <c r="IM6" s="196" t="s">
        <v>26</v>
      </c>
      <c r="IN6" s="196" t="s">
        <v>26</v>
      </c>
      <c r="IO6" s="196" t="s">
        <v>26</v>
      </c>
      <c r="IP6" s="196" t="s">
        <v>26</v>
      </c>
      <c r="IQ6" s="196" t="s">
        <v>26</v>
      </c>
      <c r="IR6" s="196" t="s">
        <v>26</v>
      </c>
      <c r="IS6" s="196" t="s">
        <v>26</v>
      </c>
      <c r="IT6" s="196" t="s">
        <v>26</v>
      </c>
      <c r="IU6" s="196" t="s">
        <v>26</v>
      </c>
      <c r="IV6" s="197" t="s">
        <v>26</v>
      </c>
      <c r="IW6" s="197" t="s">
        <v>26</v>
      </c>
      <c r="IX6" s="198" t="s">
        <v>464</v>
      </c>
      <c r="IY6" s="196" t="s">
        <v>464</v>
      </c>
      <c r="IZ6" s="196" t="s">
        <v>464</v>
      </c>
      <c r="JA6" s="196" t="s">
        <v>464</v>
      </c>
      <c r="JB6" s="196" t="s">
        <v>464</v>
      </c>
      <c r="JC6" s="196" t="s">
        <v>464</v>
      </c>
      <c r="JD6" s="196" t="s">
        <v>464</v>
      </c>
      <c r="JE6" s="196" t="s">
        <v>464</v>
      </c>
      <c r="JF6" s="196" t="s">
        <v>464</v>
      </c>
      <c r="JG6" s="196" t="s">
        <v>464</v>
      </c>
      <c r="JH6" s="196" t="s">
        <v>464</v>
      </c>
      <c r="JI6" s="199" t="s">
        <v>464</v>
      </c>
      <c r="JJ6" s="198" t="s">
        <v>76</v>
      </c>
      <c r="JK6" s="196" t="s">
        <v>76</v>
      </c>
      <c r="JL6" s="196" t="s">
        <v>76</v>
      </c>
      <c r="JM6" s="196" t="s">
        <v>76</v>
      </c>
      <c r="JN6" s="196" t="s">
        <v>76</v>
      </c>
      <c r="JO6" s="196" t="s">
        <v>76</v>
      </c>
      <c r="JP6" s="196" t="s">
        <v>76</v>
      </c>
      <c r="JQ6" s="196" t="s">
        <v>76</v>
      </c>
      <c r="JR6" s="196" t="s">
        <v>76</v>
      </c>
      <c r="JS6" s="196" t="s">
        <v>76</v>
      </c>
      <c r="JT6" s="196" t="s">
        <v>76</v>
      </c>
      <c r="JU6" s="196" t="s">
        <v>76</v>
      </c>
      <c r="JV6" s="199" t="s">
        <v>76</v>
      </c>
      <c r="JW6" s="198" t="s">
        <v>464</v>
      </c>
      <c r="JX6" s="196" t="s">
        <v>76</v>
      </c>
      <c r="JY6" s="196" t="s">
        <v>464</v>
      </c>
      <c r="JZ6" s="196" t="s">
        <v>464</v>
      </c>
      <c r="KA6" s="196" t="s">
        <v>464</v>
      </c>
      <c r="KB6" s="196" t="s">
        <v>464</v>
      </c>
      <c r="KC6" s="196" t="s">
        <v>464</v>
      </c>
      <c r="KD6" s="196" t="s">
        <v>464</v>
      </c>
      <c r="KE6" s="196" t="s">
        <v>464</v>
      </c>
      <c r="KF6" s="196" t="s">
        <v>76</v>
      </c>
      <c r="KG6" s="196" t="s">
        <v>464</v>
      </c>
      <c r="KH6" s="196" t="s">
        <v>464</v>
      </c>
      <c r="KI6" s="196" t="s">
        <v>464</v>
      </c>
      <c r="KJ6" s="46" t="s">
        <v>595</v>
      </c>
      <c r="KK6" s="84" t="s">
        <v>598</v>
      </c>
      <c r="KL6" s="16" t="s">
        <v>598</v>
      </c>
      <c r="KM6" s="57" t="s">
        <v>598</v>
      </c>
      <c r="KN6" s="331" t="s">
        <v>419</v>
      </c>
      <c r="KO6" s="46" t="s">
        <v>599</v>
      </c>
      <c r="KP6" s="85" t="s">
        <v>599</v>
      </c>
      <c r="KQ6" s="85" t="s">
        <v>599</v>
      </c>
      <c r="KR6" s="85" t="s">
        <v>599</v>
      </c>
      <c r="KS6" s="16" t="s">
        <v>599</v>
      </c>
      <c r="KT6" s="16" t="s">
        <v>599</v>
      </c>
      <c r="KU6" s="57" t="s">
        <v>599</v>
      </c>
      <c r="KV6" s="15" t="s">
        <v>116</v>
      </c>
      <c r="KW6" s="16" t="s">
        <v>116</v>
      </c>
      <c r="KX6" s="16" t="s">
        <v>116</v>
      </c>
      <c r="KY6" s="16" t="s">
        <v>116</v>
      </c>
      <c r="KZ6" s="16" t="s">
        <v>116</v>
      </c>
      <c r="LA6" s="16" t="s">
        <v>116</v>
      </c>
      <c r="LB6" s="17" t="s">
        <v>116</v>
      </c>
      <c r="LC6" s="331" t="s">
        <v>598</v>
      </c>
      <c r="LD6" s="57" t="s">
        <v>594</v>
      </c>
    </row>
    <row r="7" spans="1:317" ht="16.5" hidden="1" customHeight="1">
      <c r="A7" s="503"/>
      <c r="B7" s="504"/>
      <c r="C7" s="19"/>
      <c r="D7" s="19"/>
      <c r="E7" s="19"/>
      <c r="F7" s="19"/>
      <c r="G7" s="19"/>
      <c r="H7" s="19"/>
      <c r="I7" s="19"/>
      <c r="J7" s="19"/>
      <c r="K7" s="19"/>
      <c r="L7" s="4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1"/>
      <c r="Z7" s="200"/>
      <c r="AA7" s="201"/>
      <c r="AB7" s="18"/>
      <c r="AC7" s="18"/>
      <c r="AD7" s="18"/>
      <c r="AE7" s="202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12"/>
      <c r="AQ7" s="19"/>
      <c r="AR7" s="19"/>
      <c r="AS7" s="19"/>
      <c r="AT7" s="19"/>
      <c r="AU7" s="19"/>
      <c r="AV7" s="19"/>
      <c r="AW7" s="21"/>
      <c r="AX7" s="203"/>
      <c r="AY7" s="204"/>
      <c r="AZ7" s="204"/>
      <c r="BA7" s="204"/>
      <c r="BB7" s="204"/>
      <c r="BC7" s="204"/>
      <c r="BD7" s="204"/>
      <c r="BE7" s="204"/>
      <c r="BF7" s="204"/>
      <c r="BG7" s="205"/>
      <c r="BH7" s="4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2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21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12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11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12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11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12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49"/>
      <c r="FS7" s="206"/>
      <c r="FT7" s="19"/>
      <c r="FU7" s="207"/>
      <c r="FV7" s="208"/>
      <c r="FW7" s="207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21"/>
      <c r="HB7" s="4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21"/>
      <c r="HP7" s="49"/>
      <c r="HQ7" s="19"/>
      <c r="HR7" s="19"/>
      <c r="HS7" s="19"/>
      <c r="HT7" s="19"/>
      <c r="HU7" s="21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210"/>
      <c r="IM7" s="211"/>
      <c r="IN7" s="211"/>
      <c r="IO7" s="211"/>
      <c r="IP7" s="211"/>
      <c r="IQ7" s="211"/>
      <c r="IR7" s="211"/>
      <c r="IS7" s="211"/>
      <c r="IT7" s="211"/>
      <c r="IU7" s="211"/>
      <c r="IV7" s="211"/>
      <c r="IW7" s="211"/>
      <c r="IX7" s="210"/>
      <c r="IY7" s="211"/>
      <c r="IZ7" s="211"/>
      <c r="JA7" s="211"/>
      <c r="JB7" s="211"/>
      <c r="JC7" s="211"/>
      <c r="JD7" s="211"/>
      <c r="JE7" s="211"/>
      <c r="JF7" s="211"/>
      <c r="JG7" s="211"/>
      <c r="JH7" s="211"/>
      <c r="JI7" s="212"/>
      <c r="JJ7" s="210"/>
      <c r="JK7" s="211"/>
      <c r="JL7" s="211"/>
      <c r="JM7" s="211"/>
      <c r="JN7" s="211"/>
      <c r="JO7" s="211"/>
      <c r="JP7" s="211"/>
      <c r="JQ7" s="211"/>
      <c r="JR7" s="211"/>
      <c r="JS7" s="211"/>
      <c r="JT7" s="211"/>
      <c r="JU7" s="211"/>
      <c r="JV7" s="212"/>
      <c r="JW7" s="210"/>
      <c r="JX7" s="211"/>
      <c r="JY7" s="211"/>
      <c r="JZ7" s="211"/>
      <c r="KA7" s="211"/>
      <c r="KB7" s="211"/>
      <c r="KC7" s="211"/>
      <c r="KD7" s="211"/>
      <c r="KE7" s="211"/>
      <c r="KF7" s="211"/>
      <c r="KG7" s="211"/>
      <c r="KH7" s="211"/>
      <c r="KI7" s="213"/>
      <c r="KJ7" s="19"/>
      <c r="KK7" s="49"/>
      <c r="KL7" s="19"/>
      <c r="KM7" s="21"/>
      <c r="KN7" s="332"/>
      <c r="KO7" s="19"/>
      <c r="KP7" s="19"/>
      <c r="KQ7" s="19"/>
      <c r="KR7" s="19"/>
      <c r="KS7" s="19"/>
      <c r="KT7" s="19"/>
      <c r="KU7" s="21"/>
      <c r="KV7" s="19"/>
      <c r="KW7" s="19"/>
      <c r="KX7" s="19"/>
      <c r="KY7" s="19"/>
      <c r="KZ7" s="19"/>
      <c r="LA7" s="19"/>
      <c r="LB7" s="21"/>
      <c r="LC7" s="332"/>
      <c r="LD7" s="21"/>
    </row>
    <row r="8" spans="1:317" ht="16.5" hidden="1" customHeight="1">
      <c r="A8" s="490" t="s">
        <v>27</v>
      </c>
      <c r="B8" s="491"/>
      <c r="C8" s="214">
        <v>1265633</v>
      </c>
      <c r="D8" s="215">
        <v>1242862</v>
      </c>
      <c r="E8" s="216">
        <v>101.83214226519115</v>
      </c>
      <c r="F8" s="215">
        <v>472826</v>
      </c>
      <c r="G8" s="215">
        <v>260813</v>
      </c>
      <c r="H8" s="216">
        <v>181.28927622472807</v>
      </c>
      <c r="I8" s="215">
        <v>87545</v>
      </c>
      <c r="J8" s="215">
        <v>73300</v>
      </c>
      <c r="K8" s="216">
        <v>119.43383356070942</v>
      </c>
      <c r="L8" s="68">
        <v>295307</v>
      </c>
      <c r="M8" s="69">
        <v>272028</v>
      </c>
      <c r="N8" s="69">
        <v>876062</v>
      </c>
      <c r="O8" s="69">
        <v>884038</v>
      </c>
      <c r="P8" s="69">
        <v>94264</v>
      </c>
      <c r="Q8" s="69">
        <v>86796</v>
      </c>
      <c r="R8" s="217">
        <v>23.332751279399318</v>
      </c>
      <c r="S8" s="217">
        <v>21.887224808546726</v>
      </c>
      <c r="T8" s="217">
        <v>69.219276046057587</v>
      </c>
      <c r="U8" s="217">
        <v>71.129216276626053</v>
      </c>
      <c r="V8" s="217">
        <v>7.4479726745430952</v>
      </c>
      <c r="W8" s="217">
        <v>6.9835589148272303</v>
      </c>
      <c r="X8" s="217" t="s">
        <v>28</v>
      </c>
      <c r="Y8" s="218" t="s">
        <v>28</v>
      </c>
      <c r="Z8" s="219">
        <v>7.9536748414760217</v>
      </c>
      <c r="AA8" s="220">
        <v>10.192453682857007</v>
      </c>
      <c r="AB8" s="69">
        <v>14948</v>
      </c>
      <c r="AC8" s="69" t="s">
        <v>28</v>
      </c>
      <c r="AD8" s="69">
        <v>13845</v>
      </c>
      <c r="AE8" s="221">
        <v>13845</v>
      </c>
      <c r="AF8" s="220">
        <v>107.96677500902854</v>
      </c>
      <c r="AG8" s="69">
        <v>7164</v>
      </c>
      <c r="AH8" s="69" t="s">
        <v>28</v>
      </c>
      <c r="AI8" s="69">
        <v>4531</v>
      </c>
      <c r="AJ8" s="69" t="s">
        <v>28</v>
      </c>
      <c r="AK8" s="69">
        <v>74663</v>
      </c>
      <c r="AL8" s="69">
        <v>90002</v>
      </c>
      <c r="AM8" s="220">
        <v>82.957045398991141</v>
      </c>
      <c r="AN8" s="69">
        <v>71724</v>
      </c>
      <c r="AO8" s="69">
        <v>86835</v>
      </c>
      <c r="AP8" s="222">
        <v>82.598030747970284</v>
      </c>
      <c r="AQ8" s="223">
        <v>9287</v>
      </c>
      <c r="AR8" s="223">
        <v>10466</v>
      </c>
      <c r="AS8" s="223">
        <v>3810</v>
      </c>
      <c r="AT8" s="223">
        <v>3791</v>
      </c>
      <c r="AU8" s="223">
        <v>5477</v>
      </c>
      <c r="AV8" s="223">
        <v>6675</v>
      </c>
      <c r="AW8" s="218">
        <v>88.734951270781579</v>
      </c>
      <c r="AX8" s="68">
        <v>970326</v>
      </c>
      <c r="AY8" s="69">
        <v>970834</v>
      </c>
      <c r="AZ8" s="69">
        <v>364386</v>
      </c>
      <c r="BA8" s="69">
        <v>300158</v>
      </c>
      <c r="BB8" s="69">
        <v>543697</v>
      </c>
      <c r="BC8" s="69">
        <v>547338</v>
      </c>
      <c r="BD8" s="69">
        <v>42083</v>
      </c>
      <c r="BE8" s="69">
        <v>50176</v>
      </c>
      <c r="BF8" s="69">
        <v>20160</v>
      </c>
      <c r="BG8" s="224">
        <v>73162</v>
      </c>
      <c r="BH8" s="68">
        <v>103007</v>
      </c>
      <c r="BI8" s="69">
        <v>95915</v>
      </c>
      <c r="BJ8" s="69">
        <v>111658</v>
      </c>
      <c r="BK8" s="69">
        <v>97825</v>
      </c>
      <c r="BL8" s="69">
        <v>72473</v>
      </c>
      <c r="BM8" s="69">
        <v>52183</v>
      </c>
      <c r="BN8" s="69">
        <v>34585</v>
      </c>
      <c r="BO8" s="69">
        <v>22053</v>
      </c>
      <c r="BP8" s="69">
        <v>17173</v>
      </c>
      <c r="BQ8" s="69">
        <v>12382</v>
      </c>
      <c r="BR8" s="69">
        <v>25490</v>
      </c>
      <c r="BS8" s="224">
        <v>19700</v>
      </c>
      <c r="BT8" s="158">
        <f>BH8/(BH8+CF8+DD8+EB8)*100</f>
        <v>99.754021363341437</v>
      </c>
      <c r="BU8" s="158">
        <f t="shared" ref="BU8:CE11" si="0">BI8/(BI8+CG8+DE8+EC8)*100</f>
        <v>98.841702820515465</v>
      </c>
      <c r="BV8" s="158">
        <f t="shared" si="0"/>
        <v>95.368978476255549</v>
      </c>
      <c r="BW8" s="158">
        <f t="shared" si="0"/>
        <v>87.465577053753435</v>
      </c>
      <c r="BX8" s="158">
        <f t="shared" si="0"/>
        <v>70.639206206869659</v>
      </c>
      <c r="BY8" s="158">
        <f t="shared" si="0"/>
        <v>50.784891925296584</v>
      </c>
      <c r="BZ8" s="158">
        <f t="shared" si="0"/>
        <v>33.63677919450685</v>
      </c>
      <c r="CA8" s="158">
        <f t="shared" si="0"/>
        <v>20.354423369790943</v>
      </c>
      <c r="CB8" s="158">
        <f t="shared" si="0"/>
        <v>15.942405703729149</v>
      </c>
      <c r="CC8" s="158">
        <f t="shared" si="0"/>
        <v>10.902719075795998</v>
      </c>
      <c r="CD8" s="158">
        <f t="shared" si="0"/>
        <v>5.8349414331202176</v>
      </c>
      <c r="CE8" s="70">
        <f t="shared" si="0"/>
        <v>4.5061015359630368</v>
      </c>
      <c r="CF8" s="215">
        <v>245</v>
      </c>
      <c r="CG8" s="215">
        <v>1043</v>
      </c>
      <c r="CH8" s="215">
        <v>4862</v>
      </c>
      <c r="CI8" s="215">
        <v>12602</v>
      </c>
      <c r="CJ8" s="215">
        <v>27637</v>
      </c>
      <c r="CK8" s="215">
        <v>46264</v>
      </c>
      <c r="CL8" s="215">
        <v>63191</v>
      </c>
      <c r="CM8" s="215">
        <v>78709</v>
      </c>
      <c r="CN8" s="215">
        <v>83142</v>
      </c>
      <c r="CO8" s="215">
        <v>90236</v>
      </c>
      <c r="CP8" s="215">
        <v>364620</v>
      </c>
      <c r="CQ8" s="225">
        <v>318484</v>
      </c>
      <c r="CR8" s="158">
        <f>CF8/(BH8+CF8+DD8+EB8)*100</f>
        <v>0.23726285819428442</v>
      </c>
      <c r="CS8" s="158">
        <f t="shared" ref="CS8:DC11" si="1">CG8/(BI8+CG8+DE8+EC8)*100</f>
        <v>1.0748255855892992</v>
      </c>
      <c r="CT8" s="158">
        <f t="shared" si="1"/>
        <v>4.1527160915613255</v>
      </c>
      <c r="CU8" s="158">
        <f t="shared" si="1"/>
        <v>11.267479703873253</v>
      </c>
      <c r="CV8" s="158">
        <f t="shared" si="1"/>
        <v>26.937697376116027</v>
      </c>
      <c r="CW8" s="158">
        <f t="shared" si="1"/>
        <v>45.02447617101204</v>
      </c>
      <c r="CX8" s="158">
        <f t="shared" si="1"/>
        <v>61.458485299409638</v>
      </c>
      <c r="CY8" s="158">
        <f t="shared" si="1"/>
        <v>72.646638054363379</v>
      </c>
      <c r="CZ8" s="158">
        <f t="shared" si="1"/>
        <v>77.184155070136185</v>
      </c>
      <c r="DA8" s="158">
        <f t="shared" si="1"/>
        <v>79.455480417018876</v>
      </c>
      <c r="DB8" s="158">
        <f t="shared" si="1"/>
        <v>83.465529436810257</v>
      </c>
      <c r="DC8" s="158">
        <f t="shared" si="1"/>
        <v>72.848793988814805</v>
      </c>
      <c r="DD8" s="214">
        <v>9</v>
      </c>
      <c r="DE8" s="215">
        <v>81</v>
      </c>
      <c r="DF8" s="215">
        <v>553</v>
      </c>
      <c r="DG8" s="215">
        <v>1368</v>
      </c>
      <c r="DH8" s="215">
        <v>2463</v>
      </c>
      <c r="DI8" s="215">
        <v>4078</v>
      </c>
      <c r="DJ8" s="215">
        <v>4939</v>
      </c>
      <c r="DK8" s="215">
        <v>6964</v>
      </c>
      <c r="DL8" s="215">
        <v>7168</v>
      </c>
      <c r="DM8" s="215">
        <v>9455</v>
      </c>
      <c r="DN8" s="215">
        <v>26951</v>
      </c>
      <c r="DO8" s="225">
        <v>28230</v>
      </c>
      <c r="DP8" s="226">
        <f>DD8/(CF8+DD8+EB8+BH8)*100</f>
        <v>8.7157784642798337E-3</v>
      </c>
      <c r="DQ8" s="216">
        <f t="shared" ref="DQ8:EA11" si="2">DE8/(CG8+DE8+EC8+BI8)*100</f>
        <v>8.3471593895238005E-2</v>
      </c>
      <c r="DR8" s="216">
        <f t="shared" si="2"/>
        <v>0.47232661428083367</v>
      </c>
      <c r="DS8" s="216">
        <f t="shared" si="2"/>
        <v>1.2231322198776868</v>
      </c>
      <c r="DT8" s="216">
        <f t="shared" si="2"/>
        <v>2.4006783890210146</v>
      </c>
      <c r="DU8" s="216">
        <f t="shared" si="2"/>
        <v>3.9687405720514239</v>
      </c>
      <c r="DV8" s="216">
        <f t="shared" si="2"/>
        <v>4.8035868856923329</v>
      </c>
      <c r="DW8" s="216">
        <f t="shared" si="2"/>
        <v>6.4276154875628784</v>
      </c>
      <c r="DX8" s="216">
        <f t="shared" si="2"/>
        <v>6.6543506716549548</v>
      </c>
      <c r="DY8" s="216">
        <f t="shared" si="2"/>
        <v>8.3254085657931807</v>
      </c>
      <c r="DZ8" s="216">
        <f t="shared" si="2"/>
        <v>6.1693804065917215</v>
      </c>
      <c r="EA8" s="227">
        <f t="shared" si="2"/>
        <v>6.4572206274231725</v>
      </c>
      <c r="EB8" s="228">
        <v>0</v>
      </c>
      <c r="EC8" s="228">
        <v>0</v>
      </c>
      <c r="ED8" s="229">
        <v>7</v>
      </c>
      <c r="EE8" s="229">
        <v>49</v>
      </c>
      <c r="EF8" s="229">
        <v>23</v>
      </c>
      <c r="EG8" s="229">
        <v>228</v>
      </c>
      <c r="EH8" s="229">
        <v>104</v>
      </c>
      <c r="EI8" s="229">
        <v>619</v>
      </c>
      <c r="EJ8" s="229">
        <v>236</v>
      </c>
      <c r="EK8" s="229">
        <v>1495</v>
      </c>
      <c r="EL8" s="229">
        <v>19790</v>
      </c>
      <c r="EM8" s="230">
        <v>70771</v>
      </c>
      <c r="EN8" s="231">
        <f>EB8/(EB8+DD8+CF8+BH8)*100</f>
        <v>0</v>
      </c>
      <c r="EO8" s="228">
        <f t="shared" ref="EO8:EY11" si="3">EC8/(EC8+DE8+CG8+BI8)*100</f>
        <v>0</v>
      </c>
      <c r="EP8" s="216">
        <f t="shared" si="3"/>
        <v>5.9788179022890334E-3</v>
      </c>
      <c r="EQ8" s="216">
        <f t="shared" si="3"/>
        <v>4.3811022495618898E-2</v>
      </c>
      <c r="ER8" s="216">
        <f t="shared" si="3"/>
        <v>2.2418027993294086E-2</v>
      </c>
      <c r="ES8" s="216">
        <f t="shared" si="3"/>
        <v>0.22189133163995212</v>
      </c>
      <c r="ET8" s="216">
        <f t="shared" si="3"/>
        <v>0.10114862039117284</v>
      </c>
      <c r="EU8" s="216">
        <f t="shared" si="3"/>
        <v>0.57132308828280032</v>
      </c>
      <c r="EV8" s="216">
        <f t="shared" si="3"/>
        <v>0.21908855447971112</v>
      </c>
      <c r="EW8" s="216">
        <f t="shared" si="3"/>
        <v>1.3163919413919414</v>
      </c>
      <c r="EX8" s="216">
        <f t="shared" si="3"/>
        <v>4.5301487234777991</v>
      </c>
      <c r="EY8" s="227">
        <f t="shared" si="3"/>
        <v>16.187883847798986</v>
      </c>
      <c r="EZ8" s="88" t="s">
        <v>28</v>
      </c>
      <c r="FA8" s="88" t="s">
        <v>28</v>
      </c>
      <c r="FB8" s="88"/>
      <c r="FC8" s="88"/>
      <c r="FD8" s="88"/>
      <c r="FE8" s="88"/>
      <c r="FF8" s="217">
        <v>29.35</v>
      </c>
      <c r="FG8" s="217">
        <v>26.15</v>
      </c>
      <c r="FH8" s="217">
        <v>30.65</v>
      </c>
      <c r="FI8" s="217">
        <v>26.700000000000003</v>
      </c>
      <c r="FJ8" s="69">
        <v>14978</v>
      </c>
      <c r="FK8" s="69">
        <v>16330</v>
      </c>
      <c r="FL8" s="69">
        <v>3220</v>
      </c>
      <c r="FM8" s="69">
        <v>1850</v>
      </c>
      <c r="FN8" s="217">
        <v>41.2</v>
      </c>
      <c r="FO8" s="217">
        <v>54.4</v>
      </c>
      <c r="FP8" s="217">
        <v>54.55</v>
      </c>
      <c r="FQ8" s="217">
        <v>15.55</v>
      </c>
      <c r="FR8" s="232">
        <v>47.966438224556455</v>
      </c>
      <c r="FS8" s="215">
        <v>14928</v>
      </c>
      <c r="FT8" s="217">
        <v>52.296163453532316</v>
      </c>
      <c r="FU8" s="69">
        <v>16298</v>
      </c>
      <c r="FV8" s="233">
        <v>1</v>
      </c>
      <c r="FW8" s="228">
        <v>14</v>
      </c>
      <c r="FX8" s="69">
        <v>185</v>
      </c>
      <c r="FY8" s="69">
        <v>1196</v>
      </c>
      <c r="FZ8" s="69">
        <v>2172</v>
      </c>
      <c r="GA8" s="69">
        <v>5631</v>
      </c>
      <c r="GB8" s="69">
        <v>6199</v>
      </c>
      <c r="GC8" s="69">
        <v>6520</v>
      </c>
      <c r="GD8" s="69">
        <v>4142</v>
      </c>
      <c r="GE8" s="69">
        <v>2043</v>
      </c>
      <c r="GF8" s="69">
        <v>1375</v>
      </c>
      <c r="GG8" s="69">
        <v>552</v>
      </c>
      <c r="GH8" s="69">
        <v>479</v>
      </c>
      <c r="GI8" s="69">
        <v>190</v>
      </c>
      <c r="GJ8" s="69">
        <v>425</v>
      </c>
      <c r="GK8" s="224">
        <v>184</v>
      </c>
      <c r="GL8" s="220">
        <v>6.6764588062491661E-3</v>
      </c>
      <c r="GM8" s="220">
        <v>8.5731781996325779E-2</v>
      </c>
      <c r="GN8" s="220">
        <v>1.2351448791560957</v>
      </c>
      <c r="GO8" s="220">
        <v>7.323943661971831</v>
      </c>
      <c r="GP8" s="220">
        <v>14.501268527173186</v>
      </c>
      <c r="GQ8" s="220">
        <v>34.482547458665039</v>
      </c>
      <c r="GR8" s="220">
        <v>41.387368139938573</v>
      </c>
      <c r="GS8" s="220">
        <v>39.926515615431718</v>
      </c>
      <c r="GT8" s="220">
        <v>27.653892375484045</v>
      </c>
      <c r="GU8" s="220">
        <v>12.510716472749541</v>
      </c>
      <c r="GV8" s="220">
        <v>9.1801308585926034</v>
      </c>
      <c r="GW8" s="220">
        <v>3.3802816901408446</v>
      </c>
      <c r="GX8" s="220">
        <v>3.1980237681933503</v>
      </c>
      <c r="GY8" s="220">
        <v>1.1635027556644213</v>
      </c>
      <c r="GZ8" s="220">
        <v>2.8374949926558957</v>
      </c>
      <c r="HA8" s="222">
        <v>1.1267605633802817</v>
      </c>
      <c r="HB8" s="68" t="s">
        <v>28</v>
      </c>
      <c r="HC8" s="69" t="s">
        <v>28</v>
      </c>
      <c r="HD8" s="69">
        <v>6825</v>
      </c>
      <c r="HE8" s="69">
        <v>6825</v>
      </c>
      <c r="HF8" s="220">
        <v>12.496406710890826</v>
      </c>
      <c r="HG8" s="220">
        <v>12.436972339809062</v>
      </c>
      <c r="HH8" s="69">
        <v>3801</v>
      </c>
      <c r="HI8" s="69">
        <v>2913</v>
      </c>
      <c r="HJ8" s="69">
        <v>988</v>
      </c>
      <c r="HK8" s="69">
        <v>22</v>
      </c>
      <c r="HL8" s="220">
        <v>49.21025375453133</v>
      </c>
      <c r="HM8" s="220">
        <v>37.713619886069395</v>
      </c>
      <c r="HN8" s="220">
        <v>12.791299844640083</v>
      </c>
      <c r="HO8" s="222">
        <v>0.28482651475919213</v>
      </c>
      <c r="HP8" s="219">
        <v>34.15</v>
      </c>
      <c r="HQ8" s="220">
        <v>38.6</v>
      </c>
      <c r="HR8" s="220">
        <v>1361.75</v>
      </c>
      <c r="HS8" s="220">
        <v>1314.75</v>
      </c>
      <c r="HT8" s="220" t="s">
        <v>28</v>
      </c>
      <c r="HU8" s="222">
        <v>95.432917723057685</v>
      </c>
      <c r="HV8" s="217">
        <v>2.0499999999999998</v>
      </c>
      <c r="HW8" s="217">
        <v>10.3</v>
      </c>
      <c r="HX8" s="217">
        <v>16.8</v>
      </c>
      <c r="HY8" s="217">
        <v>50.15</v>
      </c>
      <c r="HZ8" s="217">
        <v>76.7</v>
      </c>
      <c r="IA8" s="217">
        <v>107.05</v>
      </c>
      <c r="IB8" s="217">
        <v>103.55</v>
      </c>
      <c r="IC8" s="217">
        <v>73.5</v>
      </c>
      <c r="ID8" s="217">
        <v>51.65</v>
      </c>
      <c r="IE8" s="217">
        <v>19.200000000000003</v>
      </c>
      <c r="IF8" s="217">
        <v>15.05</v>
      </c>
      <c r="IG8" s="217">
        <v>2.5999999999999996</v>
      </c>
      <c r="IH8" s="217">
        <v>4</v>
      </c>
      <c r="II8" s="217">
        <v>0.15000000000000002</v>
      </c>
      <c r="IJ8" s="217">
        <v>2.5499999999999998</v>
      </c>
      <c r="IK8" s="234">
        <v>0</v>
      </c>
      <c r="IL8" s="214">
        <v>14397</v>
      </c>
      <c r="IM8" s="215">
        <v>13323</v>
      </c>
      <c r="IN8" s="215">
        <v>548</v>
      </c>
      <c r="IO8" s="215">
        <v>517</v>
      </c>
      <c r="IP8" s="215">
        <v>3</v>
      </c>
      <c r="IQ8" s="215">
        <v>5</v>
      </c>
      <c r="IR8" s="215">
        <v>14585</v>
      </c>
      <c r="IS8" s="215">
        <v>13457</v>
      </c>
      <c r="IT8" s="215">
        <v>348</v>
      </c>
      <c r="IU8" s="215">
        <v>376</v>
      </c>
      <c r="IV8" s="215">
        <v>15</v>
      </c>
      <c r="IW8" s="225">
        <v>12</v>
      </c>
      <c r="IX8" s="232">
        <v>96.313888145571312</v>
      </c>
      <c r="IY8" s="217">
        <v>96.229685807150602</v>
      </c>
      <c r="IZ8" s="217">
        <v>3.666042279903666</v>
      </c>
      <c r="JA8" s="217">
        <v>3.7342000722282416</v>
      </c>
      <c r="JB8" s="217">
        <v>2.0069574525020069E-2</v>
      </c>
      <c r="JC8" s="217">
        <v>3.6114120621162878E-2</v>
      </c>
      <c r="JD8" s="217">
        <v>97.571581482472567</v>
      </c>
      <c r="JE8" s="217">
        <v>97.197544239797764</v>
      </c>
      <c r="JF8" s="217">
        <v>2.3280706449023283</v>
      </c>
      <c r="JG8" s="217">
        <v>2.7157818707114481</v>
      </c>
      <c r="JH8" s="217">
        <v>0.10034787262510035</v>
      </c>
      <c r="JI8" s="218">
        <v>8.6673889490790898E-2</v>
      </c>
      <c r="JJ8" s="68">
        <v>14109</v>
      </c>
      <c r="JK8" s="69"/>
      <c r="JL8" s="69">
        <v>943</v>
      </c>
      <c r="JM8" s="69">
        <v>3830</v>
      </c>
      <c r="JN8" s="69">
        <v>5843</v>
      </c>
      <c r="JO8" s="69">
        <v>2828</v>
      </c>
      <c r="JP8" s="69">
        <v>578</v>
      </c>
      <c r="JQ8" s="69">
        <v>81</v>
      </c>
      <c r="JR8" s="69">
        <v>6</v>
      </c>
      <c r="JS8" s="69"/>
      <c r="JT8" s="69">
        <v>10657</v>
      </c>
      <c r="JU8" s="69">
        <v>3138</v>
      </c>
      <c r="JV8" s="224">
        <v>535</v>
      </c>
      <c r="JW8" s="219">
        <v>49.611449066422871</v>
      </c>
      <c r="JX8" s="220"/>
      <c r="JY8" s="220">
        <v>3.3158690530609372</v>
      </c>
      <c r="JZ8" s="220">
        <v>13.467421498646226</v>
      </c>
      <c r="KA8" s="220">
        <v>20.545729456028695</v>
      </c>
      <c r="KB8" s="220">
        <v>9.9440908611413903</v>
      </c>
      <c r="KC8" s="220">
        <v>2.0324202679419106</v>
      </c>
      <c r="KD8" s="220">
        <v>0.28482014135518124</v>
      </c>
      <c r="KE8" s="220">
        <v>2.1097788248531948E-2</v>
      </c>
      <c r="KF8" s="220"/>
      <c r="KG8" s="220">
        <v>37.473188227434157</v>
      </c>
      <c r="KH8" s="220">
        <v>11.034143253982208</v>
      </c>
      <c r="KI8" s="235">
        <v>1.881219452160765</v>
      </c>
      <c r="KJ8" s="236"/>
      <c r="KK8" s="113" t="s">
        <v>91</v>
      </c>
      <c r="KL8" s="215" t="s">
        <v>91</v>
      </c>
      <c r="KM8" s="225" t="s">
        <v>91</v>
      </c>
      <c r="KN8" s="333" t="s">
        <v>91</v>
      </c>
      <c r="KO8" s="215" t="s">
        <v>91</v>
      </c>
      <c r="KP8" s="215" t="s">
        <v>91</v>
      </c>
      <c r="KQ8" s="215" t="s">
        <v>91</v>
      </c>
      <c r="KR8" s="215" t="s">
        <v>91</v>
      </c>
      <c r="KS8" s="215" t="s">
        <v>91</v>
      </c>
      <c r="KT8" s="215" t="s">
        <v>91</v>
      </c>
      <c r="KU8" s="225" t="s">
        <v>91</v>
      </c>
      <c r="KV8" s="215" t="s">
        <v>91</v>
      </c>
      <c r="KW8" s="215" t="s">
        <v>91</v>
      </c>
      <c r="KX8" s="215" t="s">
        <v>91</v>
      </c>
      <c r="KY8" s="215" t="s">
        <v>91</v>
      </c>
      <c r="KZ8" s="215" t="s">
        <v>91</v>
      </c>
      <c r="LA8" s="215" t="s">
        <v>91</v>
      </c>
      <c r="LB8" s="225" t="s">
        <v>91</v>
      </c>
      <c r="LC8" s="333" t="s">
        <v>91</v>
      </c>
      <c r="LD8" s="70" t="s">
        <v>91</v>
      </c>
    </row>
    <row r="9" spans="1:317" ht="16.5" hidden="1" customHeight="1">
      <c r="A9" s="490" t="s">
        <v>29</v>
      </c>
      <c r="B9" s="491"/>
      <c r="C9" s="214">
        <v>1275085</v>
      </c>
      <c r="D9" s="215">
        <v>1254678</v>
      </c>
      <c r="E9" s="216">
        <v>101.62647308711877</v>
      </c>
      <c r="F9" s="215">
        <v>477670</v>
      </c>
      <c r="G9" s="215">
        <v>271113</v>
      </c>
      <c r="H9" s="216">
        <v>176.18852655534778</v>
      </c>
      <c r="I9" s="215">
        <v>90792</v>
      </c>
      <c r="J9" s="215">
        <v>76579</v>
      </c>
      <c r="K9" s="216">
        <v>118.55991851551993</v>
      </c>
      <c r="L9" s="68">
        <v>288859</v>
      </c>
      <c r="M9" s="69">
        <v>266224</v>
      </c>
      <c r="N9" s="69">
        <v>889982</v>
      </c>
      <c r="O9" s="69">
        <v>897824</v>
      </c>
      <c r="P9" s="69">
        <v>96244</v>
      </c>
      <c r="Q9" s="69">
        <v>90630</v>
      </c>
      <c r="R9" s="217">
        <v>22.654097569965923</v>
      </c>
      <c r="S9" s="217">
        <v>21.218511841285174</v>
      </c>
      <c r="T9" s="217">
        <v>69.797856613480675</v>
      </c>
      <c r="U9" s="217">
        <v>71.558120888387293</v>
      </c>
      <c r="V9" s="217">
        <v>7.5480458165534063</v>
      </c>
      <c r="W9" s="217">
        <v>7.2233672703275253</v>
      </c>
      <c r="X9" s="217" t="s">
        <v>28</v>
      </c>
      <c r="Y9" s="218" t="s">
        <v>28</v>
      </c>
      <c r="Z9" s="219">
        <v>7.468199707182098</v>
      </c>
      <c r="AA9" s="220">
        <v>9.5070892826395852</v>
      </c>
      <c r="AB9" s="69">
        <v>13546</v>
      </c>
      <c r="AC9" s="69" t="s">
        <v>28</v>
      </c>
      <c r="AD9" s="69">
        <v>12436</v>
      </c>
      <c r="AE9" s="221">
        <v>12436</v>
      </c>
      <c r="AF9" s="220">
        <v>108.92569958185912</v>
      </c>
      <c r="AG9" s="69">
        <v>7447</v>
      </c>
      <c r="AH9" s="69" t="s">
        <v>28</v>
      </c>
      <c r="AI9" s="69">
        <v>4724</v>
      </c>
      <c r="AJ9" s="69" t="s">
        <v>28</v>
      </c>
      <c r="AK9" s="69">
        <v>68580</v>
      </c>
      <c r="AL9" s="69">
        <v>82155</v>
      </c>
      <c r="AM9" s="220">
        <v>83.476355669161947</v>
      </c>
      <c r="AN9" s="69">
        <v>64205</v>
      </c>
      <c r="AO9" s="69">
        <v>77545</v>
      </c>
      <c r="AP9" s="222">
        <v>82.797085563221344</v>
      </c>
      <c r="AQ9" s="223">
        <v>9788</v>
      </c>
      <c r="AR9" s="223">
        <v>11243</v>
      </c>
      <c r="AS9" s="223">
        <v>4002</v>
      </c>
      <c r="AT9" s="223">
        <v>4077</v>
      </c>
      <c r="AU9" s="223">
        <v>5786</v>
      </c>
      <c r="AV9" s="223">
        <v>7166</v>
      </c>
      <c r="AW9" s="218">
        <v>87.058614248865965</v>
      </c>
      <c r="AX9" s="68">
        <v>986226</v>
      </c>
      <c r="AY9" s="69">
        <v>988454</v>
      </c>
      <c r="AZ9" s="69">
        <v>371507</v>
      </c>
      <c r="BA9" s="69">
        <v>308198</v>
      </c>
      <c r="BB9" s="69">
        <v>548616</v>
      </c>
      <c r="BC9" s="69">
        <v>550196</v>
      </c>
      <c r="BD9" s="69">
        <v>45565</v>
      </c>
      <c r="BE9" s="69">
        <v>54498</v>
      </c>
      <c r="BF9" s="69">
        <v>20538</v>
      </c>
      <c r="BG9" s="224">
        <v>75562</v>
      </c>
      <c r="BH9" s="68">
        <v>102172</v>
      </c>
      <c r="BI9" s="69">
        <v>94894</v>
      </c>
      <c r="BJ9" s="69">
        <v>111577</v>
      </c>
      <c r="BK9" s="69">
        <v>98336</v>
      </c>
      <c r="BL9" s="69">
        <v>77180</v>
      </c>
      <c r="BM9" s="69">
        <v>56650</v>
      </c>
      <c r="BN9" s="69">
        <v>35661</v>
      </c>
      <c r="BO9" s="69">
        <v>23427</v>
      </c>
      <c r="BP9" s="69">
        <v>18171</v>
      </c>
      <c r="BQ9" s="69">
        <v>13180</v>
      </c>
      <c r="BR9" s="69">
        <v>26746</v>
      </c>
      <c r="BS9" s="224">
        <v>21711</v>
      </c>
      <c r="BT9" s="158">
        <f t="shared" ref="BT9:BT11" si="4">BH9/(BH9+CF9+DD9+EB9)*100</f>
        <v>99.806583960144565</v>
      </c>
      <c r="BU9" s="158">
        <f t="shared" si="0"/>
        <v>99.063586349448272</v>
      </c>
      <c r="BV9" s="158">
        <f t="shared" si="0"/>
        <v>95.715094533850319</v>
      </c>
      <c r="BW9" s="158">
        <f t="shared" si="0"/>
        <v>88.500895484776748</v>
      </c>
      <c r="BX9" s="158">
        <f t="shared" si="0"/>
        <v>72.497393362703008</v>
      </c>
      <c r="BY9" s="158">
        <f t="shared" si="0"/>
        <v>53.721633744582796</v>
      </c>
      <c r="BZ9" s="158">
        <f t="shared" si="0"/>
        <v>35.305473878048055</v>
      </c>
      <c r="CA9" s="158">
        <f t="shared" si="0"/>
        <v>21.958626636797359</v>
      </c>
      <c r="CB9" s="158">
        <f t="shared" si="0"/>
        <v>16.917576739379381</v>
      </c>
      <c r="CC9" s="158">
        <f t="shared" si="0"/>
        <v>11.662787919546231</v>
      </c>
      <c r="CD9" s="158">
        <f t="shared" si="0"/>
        <v>5.9119071459674766</v>
      </c>
      <c r="CE9" s="70">
        <f t="shared" si="0"/>
        <v>4.756980125021089</v>
      </c>
      <c r="CF9" s="215">
        <v>187</v>
      </c>
      <c r="CG9" s="215">
        <v>834</v>
      </c>
      <c r="CH9" s="215">
        <v>4438</v>
      </c>
      <c r="CI9" s="215">
        <v>11375</v>
      </c>
      <c r="CJ9" s="215">
        <v>26644</v>
      </c>
      <c r="CK9" s="215">
        <v>44242</v>
      </c>
      <c r="CL9" s="215">
        <v>60096</v>
      </c>
      <c r="CM9" s="215">
        <v>75348</v>
      </c>
      <c r="CN9" s="215">
        <v>81351</v>
      </c>
      <c r="CO9" s="215">
        <v>88592</v>
      </c>
      <c r="CP9" s="215">
        <v>375900</v>
      </c>
      <c r="CQ9" s="225">
        <v>329805</v>
      </c>
      <c r="CR9" s="158">
        <f t="shared" ref="CR9:CR11" si="5">CF9/(BH9+CF9+DD9+EB9)*100</f>
        <v>0.18267070430790269</v>
      </c>
      <c r="CS9" s="158">
        <f t="shared" si="1"/>
        <v>0.87064546773705254</v>
      </c>
      <c r="CT9" s="158">
        <f t="shared" si="1"/>
        <v>3.807089180935388</v>
      </c>
      <c r="CU9" s="158">
        <f t="shared" si="1"/>
        <v>10.237325965458586</v>
      </c>
      <c r="CV9" s="158">
        <f t="shared" si="1"/>
        <v>25.027475366103381</v>
      </c>
      <c r="CW9" s="158">
        <f t="shared" si="1"/>
        <v>41.955031246740191</v>
      </c>
      <c r="CX9" s="158">
        <f t="shared" si="1"/>
        <v>59.496866553803208</v>
      </c>
      <c r="CY9" s="158">
        <f t="shared" si="1"/>
        <v>70.625287054655203</v>
      </c>
      <c r="CZ9" s="158">
        <f t="shared" si="1"/>
        <v>75.739463173477077</v>
      </c>
      <c r="DA9" s="158">
        <f t="shared" si="1"/>
        <v>78.39375624950226</v>
      </c>
      <c r="DB9" s="158">
        <f t="shared" si="1"/>
        <v>83.088532721497586</v>
      </c>
      <c r="DC9" s="158">
        <f t="shared" si="1"/>
        <v>72.261794948762386</v>
      </c>
      <c r="DD9" s="214">
        <v>10</v>
      </c>
      <c r="DE9" s="215">
        <v>62</v>
      </c>
      <c r="DF9" s="215">
        <v>553</v>
      </c>
      <c r="DG9" s="215">
        <v>1368</v>
      </c>
      <c r="DH9" s="215">
        <v>2610</v>
      </c>
      <c r="DI9" s="215">
        <v>4334</v>
      </c>
      <c r="DJ9" s="215">
        <v>5162</v>
      </c>
      <c r="DK9" s="215">
        <v>7317</v>
      </c>
      <c r="DL9" s="215">
        <v>7643</v>
      </c>
      <c r="DM9" s="215">
        <v>9851</v>
      </c>
      <c r="DN9" s="215">
        <v>29587</v>
      </c>
      <c r="DO9" s="225">
        <v>31566</v>
      </c>
      <c r="DP9" s="226">
        <f t="shared" ref="DP9:DP11" si="6">DD9/(CF9+DD9+EB9+BH9)*100</f>
        <v>9.7684868613851714E-3</v>
      </c>
      <c r="DQ9" s="216">
        <f t="shared" si="2"/>
        <v>6.4724243404912785E-2</v>
      </c>
      <c r="DR9" s="216">
        <f t="shared" si="2"/>
        <v>0.47438492948563976</v>
      </c>
      <c r="DS9" s="216">
        <f t="shared" si="2"/>
        <v>1.2311790699558107</v>
      </c>
      <c r="DT9" s="216">
        <f t="shared" si="2"/>
        <v>2.4516480523018251</v>
      </c>
      <c r="DU9" s="216">
        <f t="shared" si="2"/>
        <v>4.1099657660904114</v>
      </c>
      <c r="DV9" s="216">
        <f t="shared" si="2"/>
        <v>5.1105368934826298</v>
      </c>
      <c r="DW9" s="216">
        <f t="shared" si="2"/>
        <v>6.8583801212893789</v>
      </c>
      <c r="DX9" s="216">
        <f t="shared" si="2"/>
        <v>7.1157910417190369</v>
      </c>
      <c r="DY9" s="216">
        <f t="shared" si="2"/>
        <v>8.7170048403224527</v>
      </c>
      <c r="DZ9" s="216">
        <f t="shared" si="2"/>
        <v>6.539878738044556</v>
      </c>
      <c r="EA9" s="227">
        <f t="shared" si="2"/>
        <v>6.9162560281155026</v>
      </c>
      <c r="EB9" s="228">
        <v>1</v>
      </c>
      <c r="EC9" s="228">
        <v>1</v>
      </c>
      <c r="ED9" s="229">
        <v>4</v>
      </c>
      <c r="EE9" s="229">
        <v>34</v>
      </c>
      <c r="EF9" s="229">
        <v>25</v>
      </c>
      <c r="EG9" s="229">
        <v>225</v>
      </c>
      <c r="EH9" s="229">
        <v>88</v>
      </c>
      <c r="EI9" s="229">
        <v>595</v>
      </c>
      <c r="EJ9" s="229">
        <v>244</v>
      </c>
      <c r="EK9" s="229">
        <v>1386</v>
      </c>
      <c r="EL9" s="229">
        <v>20176</v>
      </c>
      <c r="EM9" s="230">
        <v>73321</v>
      </c>
      <c r="EN9" s="226">
        <f t="shared" ref="EN9:EN11" si="7">EB9/(EB9+DD9+CF9+BH9)*100</f>
        <v>9.7684868613851709E-4</v>
      </c>
      <c r="EO9" s="216">
        <f t="shared" si="3"/>
        <v>1.0439394097566577E-3</v>
      </c>
      <c r="EP9" s="216">
        <f t="shared" si="3"/>
        <v>3.4313557286483887E-3</v>
      </c>
      <c r="EQ9" s="216">
        <f t="shared" si="3"/>
        <v>3.0599479808843248E-2</v>
      </c>
      <c r="ER9" s="216">
        <f t="shared" si="3"/>
        <v>2.3483218891779935E-2</v>
      </c>
      <c r="ES9" s="216">
        <f t="shared" si="3"/>
        <v>0.2133692425866042</v>
      </c>
      <c r="ET9" s="216">
        <f t="shared" si="3"/>
        <v>8.7122674666112246E-2</v>
      </c>
      <c r="EU9" s="216">
        <f t="shared" si="3"/>
        <v>0.55770618725805399</v>
      </c>
      <c r="EV9" s="216">
        <f t="shared" si="3"/>
        <v>0.22716904542449887</v>
      </c>
      <c r="EW9" s="216">
        <f t="shared" si="3"/>
        <v>1.226450990629065</v>
      </c>
      <c r="EX9" s="216">
        <f t="shared" si="3"/>
        <v>4.4596813944903833</v>
      </c>
      <c r="EY9" s="227">
        <f t="shared" si="3"/>
        <v>16.064968898101021</v>
      </c>
      <c r="EZ9" s="69">
        <v>28</v>
      </c>
      <c r="FA9" s="69">
        <v>242</v>
      </c>
      <c r="FB9" s="69"/>
      <c r="FC9" s="69"/>
      <c r="FD9" s="69"/>
      <c r="FE9" s="69"/>
      <c r="FF9" s="217">
        <v>29.45</v>
      </c>
      <c r="FG9" s="217">
        <v>26.6</v>
      </c>
      <c r="FH9" s="217">
        <v>30.8</v>
      </c>
      <c r="FI9" s="217">
        <v>27.15</v>
      </c>
      <c r="FJ9" s="69">
        <v>14435</v>
      </c>
      <c r="FK9" s="69">
        <v>15835</v>
      </c>
      <c r="FL9" s="69">
        <v>3376</v>
      </c>
      <c r="FM9" s="69">
        <v>1976</v>
      </c>
      <c r="FN9" s="217">
        <v>39.15</v>
      </c>
      <c r="FO9" s="217">
        <v>51.45</v>
      </c>
      <c r="FP9" s="217">
        <v>53.5</v>
      </c>
      <c r="FQ9" s="217">
        <v>15.75</v>
      </c>
      <c r="FR9" s="232">
        <v>47.687479352494215</v>
      </c>
      <c r="FS9" s="215">
        <v>14435</v>
      </c>
      <c r="FT9" s="217">
        <v>52.312520647505778</v>
      </c>
      <c r="FU9" s="69">
        <v>15835</v>
      </c>
      <c r="FV9" s="233">
        <v>1</v>
      </c>
      <c r="FW9" s="228">
        <v>12</v>
      </c>
      <c r="FX9" s="69">
        <v>164</v>
      </c>
      <c r="FY9" s="69">
        <v>1062</v>
      </c>
      <c r="FZ9" s="69">
        <v>1894</v>
      </c>
      <c r="GA9" s="69">
        <v>4900</v>
      </c>
      <c r="GB9" s="69">
        <v>6217</v>
      </c>
      <c r="GC9" s="69">
        <v>6780</v>
      </c>
      <c r="GD9" s="69">
        <v>3998</v>
      </c>
      <c r="GE9" s="69">
        <v>2256</v>
      </c>
      <c r="GF9" s="69">
        <v>1400</v>
      </c>
      <c r="GG9" s="69">
        <v>591</v>
      </c>
      <c r="GH9" s="69">
        <v>461</v>
      </c>
      <c r="GI9" s="69">
        <v>239</v>
      </c>
      <c r="GJ9" s="69">
        <v>462</v>
      </c>
      <c r="GK9" s="224">
        <v>150</v>
      </c>
      <c r="GL9" s="220">
        <v>6.9276065119501214E-3</v>
      </c>
      <c r="GM9" s="220">
        <v>7.5781496684559524E-2</v>
      </c>
      <c r="GN9" s="220">
        <v>1.1361274679598199</v>
      </c>
      <c r="GO9" s="220">
        <v>6.7066624565835173</v>
      </c>
      <c r="GP9" s="220">
        <v>13.12088673363353</v>
      </c>
      <c r="GQ9" s="220">
        <v>30.944111146195137</v>
      </c>
      <c r="GR9" s="220">
        <v>43.068929684793908</v>
      </c>
      <c r="GS9" s="220">
        <v>42.816545626776133</v>
      </c>
      <c r="GT9" s="220">
        <v>27.696570834776583</v>
      </c>
      <c r="GU9" s="220">
        <v>14.246921376697189</v>
      </c>
      <c r="GV9" s="220">
        <v>9.6986491167301701</v>
      </c>
      <c r="GW9" s="220">
        <v>3.7322387117145563</v>
      </c>
      <c r="GX9" s="220">
        <v>3.1936266020090058</v>
      </c>
      <c r="GY9" s="220">
        <v>1.5093148089674773</v>
      </c>
      <c r="GZ9" s="220">
        <v>3.200554208520956</v>
      </c>
      <c r="HA9" s="222">
        <v>0.94726870855699408</v>
      </c>
      <c r="HB9" s="68">
        <v>73</v>
      </c>
      <c r="HC9" s="69">
        <v>1271</v>
      </c>
      <c r="HD9" s="69">
        <v>7334</v>
      </c>
      <c r="HE9" s="69">
        <v>7334</v>
      </c>
      <c r="HF9" s="220">
        <v>13.428373160098653</v>
      </c>
      <c r="HG9" s="220">
        <v>13.364506247642442</v>
      </c>
      <c r="HH9" s="69">
        <v>4101</v>
      </c>
      <c r="HI9" s="69">
        <v>3104</v>
      </c>
      <c r="HJ9" s="69">
        <v>971</v>
      </c>
      <c r="HK9" s="69">
        <v>33</v>
      </c>
      <c r="HL9" s="220">
        <v>49.957363868924354</v>
      </c>
      <c r="HM9" s="220">
        <v>37.812157388232428</v>
      </c>
      <c r="HN9" s="220">
        <v>11.828480935558533</v>
      </c>
      <c r="HO9" s="222">
        <v>0.40199780728468759</v>
      </c>
      <c r="HP9" s="219">
        <v>30.5</v>
      </c>
      <c r="HQ9" s="220">
        <v>34.85</v>
      </c>
      <c r="HR9" s="220">
        <v>1229.5</v>
      </c>
      <c r="HS9" s="220">
        <v>1188</v>
      </c>
      <c r="HT9" s="220" t="s">
        <v>28</v>
      </c>
      <c r="HU9" s="222">
        <v>96.659225617735359</v>
      </c>
      <c r="HV9" s="217">
        <v>1.25</v>
      </c>
      <c r="HW9" s="217">
        <v>8.25</v>
      </c>
      <c r="HX9" s="217">
        <v>14.05</v>
      </c>
      <c r="HY9" s="217">
        <v>45.35</v>
      </c>
      <c r="HZ9" s="217">
        <v>66.75</v>
      </c>
      <c r="IA9" s="217">
        <v>94.55</v>
      </c>
      <c r="IB9" s="217">
        <v>93.449999999999989</v>
      </c>
      <c r="IC9" s="217">
        <v>68.25</v>
      </c>
      <c r="ID9" s="217">
        <v>49.6</v>
      </c>
      <c r="IE9" s="217">
        <v>18.649999999999999</v>
      </c>
      <c r="IF9" s="217">
        <v>14.85</v>
      </c>
      <c r="IG9" s="217">
        <v>2.4500000000000002</v>
      </c>
      <c r="IH9" s="217">
        <v>3.8</v>
      </c>
      <c r="II9" s="217">
        <v>0.1</v>
      </c>
      <c r="IJ9" s="217">
        <v>2.1500000000000004</v>
      </c>
      <c r="IK9" s="234">
        <v>0</v>
      </c>
      <c r="IL9" s="214">
        <v>13053</v>
      </c>
      <c r="IM9" s="215">
        <v>11959</v>
      </c>
      <c r="IN9" s="215">
        <v>488</v>
      </c>
      <c r="IO9" s="215">
        <v>468</v>
      </c>
      <c r="IP9" s="215">
        <v>5</v>
      </c>
      <c r="IQ9" s="215">
        <v>9</v>
      </c>
      <c r="IR9" s="215">
        <v>13175</v>
      </c>
      <c r="IS9" s="215">
        <v>12108</v>
      </c>
      <c r="IT9" s="215">
        <v>352</v>
      </c>
      <c r="IU9" s="215">
        <v>304</v>
      </c>
      <c r="IV9" s="215">
        <v>19</v>
      </c>
      <c r="IW9" s="225">
        <v>24</v>
      </c>
      <c r="IX9" s="232">
        <v>96.360549239627929</v>
      </c>
      <c r="IY9" s="217">
        <v>96.164361531038921</v>
      </c>
      <c r="IZ9" s="217">
        <v>3.6025394950538905</v>
      </c>
      <c r="JA9" s="217">
        <v>3.7632679318108715</v>
      </c>
      <c r="JB9" s="217">
        <v>3.691126531817511E-2</v>
      </c>
      <c r="JC9" s="217">
        <v>7.237053715020908E-2</v>
      </c>
      <c r="JD9" s="217">
        <v>97.261184113391408</v>
      </c>
      <c r="JE9" s="217">
        <v>97.362495979414604</v>
      </c>
      <c r="JF9" s="217">
        <v>2.5985530783995276</v>
      </c>
      <c r="JG9" s="217">
        <v>2.4445159215181733</v>
      </c>
      <c r="JH9" s="217">
        <v>0.14026280820906542</v>
      </c>
      <c r="JI9" s="218">
        <v>0.19298809906722419</v>
      </c>
      <c r="JJ9" s="68">
        <v>12929</v>
      </c>
      <c r="JK9" s="69"/>
      <c r="JL9" s="69">
        <v>728</v>
      </c>
      <c r="JM9" s="69">
        <v>3433</v>
      </c>
      <c r="JN9" s="69">
        <v>5407</v>
      </c>
      <c r="JO9" s="69">
        <v>2736</v>
      </c>
      <c r="JP9" s="69">
        <v>569</v>
      </c>
      <c r="JQ9" s="69">
        <v>53</v>
      </c>
      <c r="JR9" s="69">
        <v>3</v>
      </c>
      <c r="JS9" s="69"/>
      <c r="JT9" s="69">
        <v>9770</v>
      </c>
      <c r="JU9" s="69">
        <v>2715</v>
      </c>
      <c r="JV9" s="224">
        <v>445</v>
      </c>
      <c r="JW9" s="219">
        <v>49.998066437217211</v>
      </c>
      <c r="JX9" s="220"/>
      <c r="JY9" s="220">
        <v>2.8152674117328589</v>
      </c>
      <c r="JZ9" s="220">
        <v>13.275842066591903</v>
      </c>
      <c r="KA9" s="220">
        <v>20.909547933021386</v>
      </c>
      <c r="KB9" s="220">
        <v>10.580455547391624</v>
      </c>
      <c r="KC9" s="220">
        <v>2.2003944468076875</v>
      </c>
      <c r="KD9" s="220">
        <v>0.20495765497505705</v>
      </c>
      <c r="KE9" s="220">
        <v>1.1601376696701343E-2</v>
      </c>
      <c r="KF9" s="220"/>
      <c r="KG9" s="220">
        <v>37.781816775590706</v>
      </c>
      <c r="KH9" s="220">
        <v>10.499245910514714</v>
      </c>
      <c r="KI9" s="235">
        <v>1.7208708766773657</v>
      </c>
      <c r="KJ9" s="236"/>
      <c r="KK9" s="113" t="s">
        <v>91</v>
      </c>
      <c r="KL9" s="215" t="s">
        <v>91</v>
      </c>
      <c r="KM9" s="225" t="s">
        <v>91</v>
      </c>
      <c r="KN9" s="333" t="s">
        <v>91</v>
      </c>
      <c r="KO9" s="215" t="s">
        <v>91</v>
      </c>
      <c r="KP9" s="215" t="s">
        <v>91</v>
      </c>
      <c r="KQ9" s="215" t="s">
        <v>91</v>
      </c>
      <c r="KR9" s="215" t="s">
        <v>91</v>
      </c>
      <c r="KS9" s="215" t="s">
        <v>91</v>
      </c>
      <c r="KT9" s="215" t="s">
        <v>91</v>
      </c>
      <c r="KU9" s="225" t="s">
        <v>91</v>
      </c>
      <c r="KV9" s="215" t="s">
        <v>91</v>
      </c>
      <c r="KW9" s="215" t="s">
        <v>91</v>
      </c>
      <c r="KX9" s="215" t="s">
        <v>91</v>
      </c>
      <c r="KY9" s="215" t="s">
        <v>91</v>
      </c>
      <c r="KZ9" s="215" t="s">
        <v>91</v>
      </c>
      <c r="LA9" s="215" t="s">
        <v>91</v>
      </c>
      <c r="LB9" s="225" t="s">
        <v>91</v>
      </c>
      <c r="LC9" s="333" t="s">
        <v>91</v>
      </c>
      <c r="LD9" s="70" t="s">
        <v>91</v>
      </c>
    </row>
    <row r="10" spans="1:317" ht="16.5" hidden="1" customHeight="1">
      <c r="A10" s="490" t="s">
        <v>30</v>
      </c>
      <c r="B10" s="491"/>
      <c r="C10" s="214">
        <v>1282701</v>
      </c>
      <c r="D10" s="215">
        <v>1265631</v>
      </c>
      <c r="E10" s="216">
        <v>101.34873434674088</v>
      </c>
      <c r="F10" s="215">
        <v>482210</v>
      </c>
      <c r="G10" s="215">
        <v>280186</v>
      </c>
      <c r="H10" s="216">
        <v>172.1035312256858</v>
      </c>
      <c r="I10" s="215">
        <v>93733</v>
      </c>
      <c r="J10" s="215">
        <v>79841</v>
      </c>
      <c r="K10" s="216">
        <v>117.39958166856627</v>
      </c>
      <c r="L10" s="68">
        <v>283380</v>
      </c>
      <c r="M10" s="69">
        <v>261394</v>
      </c>
      <c r="N10" s="69">
        <v>900794</v>
      </c>
      <c r="O10" s="69">
        <v>909113</v>
      </c>
      <c r="P10" s="69">
        <v>98527</v>
      </c>
      <c r="Q10" s="69">
        <v>95124</v>
      </c>
      <c r="R10" s="217">
        <v>22.092443991234124</v>
      </c>
      <c r="S10" s="217">
        <v>20.653255174691516</v>
      </c>
      <c r="T10" s="217">
        <v>70.226342694049521</v>
      </c>
      <c r="U10" s="217">
        <v>71.830810086036138</v>
      </c>
      <c r="V10" s="217">
        <v>7.6812133147163673</v>
      </c>
      <c r="W10" s="217">
        <v>7.515934739272347</v>
      </c>
      <c r="X10" s="217" t="s">
        <v>28</v>
      </c>
      <c r="Y10" s="218" t="s">
        <v>28</v>
      </c>
      <c r="Z10" s="219">
        <v>5.9729351376574895</v>
      </c>
      <c r="AA10" s="220">
        <v>8.7297298589757695</v>
      </c>
      <c r="AB10" s="69">
        <v>13035</v>
      </c>
      <c r="AC10" s="69" t="s">
        <v>91</v>
      </c>
      <c r="AD10" s="69">
        <v>12033</v>
      </c>
      <c r="AE10" s="221" t="s">
        <v>91</v>
      </c>
      <c r="AF10" s="220">
        <v>108.32710047369733</v>
      </c>
      <c r="AG10" s="69">
        <v>7792</v>
      </c>
      <c r="AH10" s="69" t="s">
        <v>91</v>
      </c>
      <c r="AI10" s="69">
        <v>4804</v>
      </c>
      <c r="AJ10" s="69" t="s">
        <v>91</v>
      </c>
      <c r="AK10" s="69">
        <v>67553</v>
      </c>
      <c r="AL10" s="69">
        <v>80324</v>
      </c>
      <c r="AM10" s="220">
        <v>84.100642398286936</v>
      </c>
      <c r="AN10" s="69">
        <v>64809</v>
      </c>
      <c r="AO10" s="69">
        <v>77078</v>
      </c>
      <c r="AP10" s="222">
        <v>84.082358130724728</v>
      </c>
      <c r="AQ10" s="223">
        <v>10292</v>
      </c>
      <c r="AR10" s="223">
        <v>11846</v>
      </c>
      <c r="AS10" s="223">
        <v>4252</v>
      </c>
      <c r="AT10" s="223">
        <v>4339</v>
      </c>
      <c r="AU10" s="223">
        <v>6040</v>
      </c>
      <c r="AV10" s="223">
        <v>7507</v>
      </c>
      <c r="AW10" s="218">
        <v>86.88164781360797</v>
      </c>
      <c r="AX10" s="68">
        <v>999321</v>
      </c>
      <c r="AY10" s="69">
        <v>1004237</v>
      </c>
      <c r="AZ10" s="69">
        <v>378946</v>
      </c>
      <c r="BA10" s="69">
        <v>316073</v>
      </c>
      <c r="BB10" s="69">
        <v>550273</v>
      </c>
      <c r="BC10" s="69">
        <v>551317</v>
      </c>
      <c r="BD10" s="69">
        <v>49222</v>
      </c>
      <c r="BE10" s="69">
        <v>58778</v>
      </c>
      <c r="BF10" s="69">
        <v>20880</v>
      </c>
      <c r="BG10" s="224">
        <v>78069</v>
      </c>
      <c r="BH10" s="68">
        <v>99607</v>
      </c>
      <c r="BI10" s="69">
        <v>92371</v>
      </c>
      <c r="BJ10" s="69">
        <v>110690</v>
      </c>
      <c r="BK10" s="69">
        <v>98313</v>
      </c>
      <c r="BL10" s="69">
        <v>83683</v>
      </c>
      <c r="BM10" s="69">
        <v>62623</v>
      </c>
      <c r="BN10" s="69">
        <v>37382</v>
      </c>
      <c r="BO10" s="69">
        <v>24939</v>
      </c>
      <c r="BP10" s="69">
        <v>19300</v>
      </c>
      <c r="BQ10" s="69">
        <v>14196</v>
      </c>
      <c r="BR10" s="69">
        <v>28284</v>
      </c>
      <c r="BS10" s="224">
        <v>23631</v>
      </c>
      <c r="BT10" s="158">
        <f t="shared" si="4"/>
        <v>99.860646040944005</v>
      </c>
      <c r="BU10" s="158">
        <f t="shared" si="0"/>
        <v>99.214839638246218</v>
      </c>
      <c r="BV10" s="158">
        <f t="shared" si="0"/>
        <v>96.381240966163389</v>
      </c>
      <c r="BW10" s="158">
        <f t="shared" si="0"/>
        <v>89.948672906430986</v>
      </c>
      <c r="BX10" s="158">
        <f t="shared" si="0"/>
        <v>75.103209362435379</v>
      </c>
      <c r="BY10" s="158">
        <f t="shared" si="0"/>
        <v>57.33079437156119</v>
      </c>
      <c r="BZ10" s="158">
        <f t="shared" si="0"/>
        <v>37.704752682966195</v>
      </c>
      <c r="CA10" s="158">
        <f t="shared" si="0"/>
        <v>23.777923972426418</v>
      </c>
      <c r="CB10" s="158">
        <f t="shared" si="0"/>
        <v>18.047840804952404</v>
      </c>
      <c r="CC10" s="158">
        <f t="shared" si="0"/>
        <v>12.649587881488081</v>
      </c>
      <c r="CD10" s="158">
        <f t="shared" si="0"/>
        <v>6.0536403387675692</v>
      </c>
      <c r="CE10" s="70">
        <f t="shared" si="0"/>
        <v>4.9697474432015349</v>
      </c>
      <c r="CF10" s="215">
        <v>134</v>
      </c>
      <c r="CG10" s="215">
        <v>668</v>
      </c>
      <c r="CH10" s="215">
        <v>3617</v>
      </c>
      <c r="CI10" s="215">
        <v>9619</v>
      </c>
      <c r="CJ10" s="215">
        <v>24981</v>
      </c>
      <c r="CK10" s="215">
        <v>41802</v>
      </c>
      <c r="CL10" s="215">
        <v>56214</v>
      </c>
      <c r="CM10" s="215">
        <v>71744</v>
      </c>
      <c r="CN10" s="215">
        <v>79276</v>
      </c>
      <c r="CO10" s="215">
        <v>86554</v>
      </c>
      <c r="CP10" s="215">
        <v>386051</v>
      </c>
      <c r="CQ10" s="225">
        <v>340930</v>
      </c>
      <c r="CR10" s="158">
        <f t="shared" si="5"/>
        <v>0.13434122671585827</v>
      </c>
      <c r="CS10" s="158">
        <f t="shared" si="1"/>
        <v>0.71749264247814226</v>
      </c>
      <c r="CT10" s="158">
        <f t="shared" si="1"/>
        <v>3.1494348954251778</v>
      </c>
      <c r="CU10" s="158">
        <f t="shared" si="1"/>
        <v>8.8006294659603466</v>
      </c>
      <c r="CV10" s="158">
        <f t="shared" si="1"/>
        <v>22.41976593911545</v>
      </c>
      <c r="CW10" s="158">
        <f t="shared" si="1"/>
        <v>38.269355768966683</v>
      </c>
      <c r="CX10" s="158">
        <f t="shared" si="1"/>
        <v>56.699346405228759</v>
      </c>
      <c r="CY10" s="158">
        <f t="shared" si="1"/>
        <v>68.403840469856888</v>
      </c>
      <c r="CZ10" s="158">
        <f t="shared" si="1"/>
        <v>74.132675007948535</v>
      </c>
      <c r="DA10" s="158">
        <f t="shared" si="1"/>
        <v>77.125417687680994</v>
      </c>
      <c r="DB10" s="158">
        <f t="shared" si="1"/>
        <v>82.626711441859669</v>
      </c>
      <c r="DC10" s="158">
        <f t="shared" si="1"/>
        <v>71.699716296843093</v>
      </c>
      <c r="DD10" s="214">
        <v>5</v>
      </c>
      <c r="DE10" s="215">
        <v>61</v>
      </c>
      <c r="DF10" s="215">
        <v>533</v>
      </c>
      <c r="DG10" s="215">
        <v>1333</v>
      </c>
      <c r="DH10" s="215">
        <v>2737</v>
      </c>
      <c r="DI10" s="215">
        <v>4599</v>
      </c>
      <c r="DJ10" s="215">
        <v>5465</v>
      </c>
      <c r="DK10" s="215">
        <v>7587</v>
      </c>
      <c r="DL10" s="215">
        <v>8134</v>
      </c>
      <c r="DM10" s="215">
        <v>10122</v>
      </c>
      <c r="DN10" s="215">
        <v>32348</v>
      </c>
      <c r="DO10" s="225">
        <v>35076</v>
      </c>
      <c r="DP10" s="226">
        <f t="shared" si="6"/>
        <v>5.0127323401439657E-3</v>
      </c>
      <c r="DQ10" s="216">
        <f t="shared" si="2"/>
        <v>6.5519537711327361E-2</v>
      </c>
      <c r="DR10" s="216">
        <f t="shared" si="2"/>
        <v>0.46409975097086531</v>
      </c>
      <c r="DS10" s="216">
        <f t="shared" si="2"/>
        <v>1.2195902981729019</v>
      </c>
      <c r="DT10" s="216">
        <f t="shared" si="2"/>
        <v>2.4563828259620908</v>
      </c>
      <c r="DU10" s="216">
        <f t="shared" si="2"/>
        <v>4.2103432175847511</v>
      </c>
      <c r="DV10" s="216">
        <f t="shared" si="2"/>
        <v>5.5121842975873481</v>
      </c>
      <c r="DW10" s="216">
        <f t="shared" si="2"/>
        <v>7.2337747776093364</v>
      </c>
      <c r="DX10" s="216">
        <f t="shared" si="2"/>
        <v>7.6062765340664678</v>
      </c>
      <c r="DY10" s="216">
        <f t="shared" si="2"/>
        <v>9.0193807083983071</v>
      </c>
      <c r="DZ10" s="216">
        <f t="shared" si="2"/>
        <v>6.9234605316947153</v>
      </c>
      <c r="EA10" s="227">
        <f t="shared" si="2"/>
        <v>7.3767026921305501</v>
      </c>
      <c r="EB10" s="228">
        <v>0</v>
      </c>
      <c r="EC10" s="228">
        <v>2</v>
      </c>
      <c r="ED10" s="229">
        <v>6</v>
      </c>
      <c r="EE10" s="229">
        <v>34</v>
      </c>
      <c r="EF10" s="229">
        <v>23</v>
      </c>
      <c r="EG10" s="229">
        <v>207</v>
      </c>
      <c r="EH10" s="229">
        <v>83</v>
      </c>
      <c r="EI10" s="229">
        <v>613</v>
      </c>
      <c r="EJ10" s="229">
        <v>228</v>
      </c>
      <c r="EK10" s="229">
        <v>1353</v>
      </c>
      <c r="EL10" s="229">
        <v>20540</v>
      </c>
      <c r="EM10" s="230">
        <v>75860</v>
      </c>
      <c r="EN10" s="231">
        <f t="shared" si="7"/>
        <v>0</v>
      </c>
      <c r="EO10" s="216">
        <f t="shared" si="3"/>
        <v>2.1481815643058151E-3</v>
      </c>
      <c r="EP10" s="216">
        <f t="shared" si="3"/>
        <v>5.2243874405725928E-3</v>
      </c>
      <c r="EQ10" s="216">
        <f t="shared" si="3"/>
        <v>3.1107329435767939E-2</v>
      </c>
      <c r="ER10" s="216">
        <f t="shared" si="3"/>
        <v>2.0641872487076392E-2</v>
      </c>
      <c r="ES10" s="216">
        <f t="shared" si="3"/>
        <v>0.18950664188737629</v>
      </c>
      <c r="ET10" s="216">
        <f t="shared" si="3"/>
        <v>8.3716614217703544E-2</v>
      </c>
      <c r="EU10" s="216">
        <f t="shared" si="3"/>
        <v>0.58446078010735769</v>
      </c>
      <c r="EV10" s="216">
        <f t="shared" si="3"/>
        <v>0.21320765303259834</v>
      </c>
      <c r="EW10" s="216">
        <f t="shared" si="3"/>
        <v>1.2056137224326131</v>
      </c>
      <c r="EX10" s="216">
        <f t="shared" si="3"/>
        <v>4.3961876876780464</v>
      </c>
      <c r="EY10" s="227">
        <f t="shared" si="3"/>
        <v>15.953833567824823</v>
      </c>
      <c r="EZ10" s="69">
        <v>24</v>
      </c>
      <c r="FA10" s="69">
        <v>312</v>
      </c>
      <c r="FB10" s="69"/>
      <c r="FC10" s="69"/>
      <c r="FD10" s="69"/>
      <c r="FE10" s="69"/>
      <c r="FF10" s="217">
        <v>29.55</v>
      </c>
      <c r="FG10" s="217">
        <v>26.65</v>
      </c>
      <c r="FH10" s="217">
        <v>30.75</v>
      </c>
      <c r="FI10" s="217">
        <v>27.25</v>
      </c>
      <c r="FJ10" s="69">
        <v>11833</v>
      </c>
      <c r="FK10" s="69">
        <v>12739</v>
      </c>
      <c r="FL10" s="69">
        <v>2594</v>
      </c>
      <c r="FM10" s="69">
        <v>1688</v>
      </c>
      <c r="FN10" s="217">
        <v>31.55</v>
      </c>
      <c r="FO10" s="217">
        <v>40.5</v>
      </c>
      <c r="FP10" s="217">
        <v>38.799999999999997</v>
      </c>
      <c r="FQ10" s="217">
        <v>12.75</v>
      </c>
      <c r="FR10" s="232">
        <v>48.156438222366923</v>
      </c>
      <c r="FS10" s="215">
        <v>11833</v>
      </c>
      <c r="FT10" s="217">
        <v>51.84356177763307</v>
      </c>
      <c r="FU10" s="69">
        <v>12739</v>
      </c>
      <c r="FV10" s="233">
        <v>1</v>
      </c>
      <c r="FW10" s="228">
        <v>4</v>
      </c>
      <c r="FX10" s="69">
        <v>113</v>
      </c>
      <c r="FY10" s="69">
        <v>991</v>
      </c>
      <c r="FZ10" s="69">
        <v>1528</v>
      </c>
      <c r="GA10" s="69">
        <v>3728</v>
      </c>
      <c r="GB10" s="69">
        <v>4974</v>
      </c>
      <c r="GC10" s="69">
        <v>5380</v>
      </c>
      <c r="GD10" s="69">
        <v>3324</v>
      </c>
      <c r="GE10" s="69">
        <v>1917</v>
      </c>
      <c r="GF10" s="69">
        <v>1225</v>
      </c>
      <c r="GG10" s="69">
        <v>465</v>
      </c>
      <c r="GH10" s="69">
        <v>378</v>
      </c>
      <c r="GI10" s="69">
        <v>144</v>
      </c>
      <c r="GJ10" s="69">
        <v>290</v>
      </c>
      <c r="GK10" s="224">
        <v>110</v>
      </c>
      <c r="GL10" s="220">
        <v>8.4509422800642282E-3</v>
      </c>
      <c r="GM10" s="220">
        <v>3.1399638904152601E-2</v>
      </c>
      <c r="GN10" s="220">
        <v>0.95495647764725766</v>
      </c>
      <c r="GO10" s="220">
        <v>7.7792605385038076</v>
      </c>
      <c r="GP10" s="220">
        <v>12.913039803938139</v>
      </c>
      <c r="GQ10" s="220">
        <v>29.264463458670225</v>
      </c>
      <c r="GR10" s="220">
        <v>42.034986901039467</v>
      </c>
      <c r="GS10" s="220">
        <v>42.232514326085251</v>
      </c>
      <c r="GT10" s="220">
        <v>28.090932138933489</v>
      </c>
      <c r="GU10" s="220">
        <v>15.048276944815134</v>
      </c>
      <c r="GV10" s="220">
        <v>10.352404293078678</v>
      </c>
      <c r="GW10" s="220">
        <v>3.6502080226077398</v>
      </c>
      <c r="GX10" s="220">
        <v>3.194456181864278</v>
      </c>
      <c r="GY10" s="220">
        <v>1.1303870005494936</v>
      </c>
      <c r="GZ10" s="220">
        <v>2.4507732612186257</v>
      </c>
      <c r="HA10" s="222">
        <v>0.86349006986419663</v>
      </c>
      <c r="HB10" s="68">
        <v>86</v>
      </c>
      <c r="HC10" s="69">
        <v>1075</v>
      </c>
      <c r="HD10" s="69">
        <v>7002</v>
      </c>
      <c r="HE10" s="69">
        <v>7002</v>
      </c>
      <c r="HF10" s="220">
        <v>12.743768712063991</v>
      </c>
      <c r="HG10" s="220">
        <v>12.713410814569766</v>
      </c>
      <c r="HH10" s="69">
        <v>3957</v>
      </c>
      <c r="HI10" s="69">
        <v>2800</v>
      </c>
      <c r="HJ10" s="69">
        <v>854</v>
      </c>
      <c r="HK10" s="69">
        <v>24</v>
      </c>
      <c r="HL10" s="220">
        <v>51.827111984282901</v>
      </c>
      <c r="HM10" s="220">
        <v>36.673215455140799</v>
      </c>
      <c r="HN10" s="220">
        <v>11.185330713817944</v>
      </c>
      <c r="HO10" s="222">
        <v>0.3143418467583497</v>
      </c>
      <c r="HP10" s="219">
        <v>29.3</v>
      </c>
      <c r="HQ10" s="220">
        <v>33.85</v>
      </c>
      <c r="HR10" s="220">
        <v>1194.5</v>
      </c>
      <c r="HS10" s="220">
        <v>1153.5</v>
      </c>
      <c r="HT10" s="220">
        <v>59</v>
      </c>
      <c r="HU10" s="222">
        <v>98.001436093824807</v>
      </c>
      <c r="HV10" s="217">
        <v>0.95</v>
      </c>
      <c r="HW10" s="217">
        <v>7.4</v>
      </c>
      <c r="HX10" s="217">
        <v>12.95</v>
      </c>
      <c r="HY10" s="217">
        <v>42.2</v>
      </c>
      <c r="HZ10" s="217">
        <v>61.650000000000006</v>
      </c>
      <c r="IA10" s="217">
        <v>90.4</v>
      </c>
      <c r="IB10" s="217">
        <v>95.4</v>
      </c>
      <c r="IC10" s="217">
        <v>68.55</v>
      </c>
      <c r="ID10" s="217">
        <v>48.05</v>
      </c>
      <c r="IE10" s="217">
        <v>19.350000000000001</v>
      </c>
      <c r="IF10" s="217">
        <v>14.35</v>
      </c>
      <c r="IG10" s="217">
        <v>2.7</v>
      </c>
      <c r="IH10" s="217">
        <v>3.55</v>
      </c>
      <c r="II10" s="217">
        <v>0.1</v>
      </c>
      <c r="IJ10" s="217">
        <v>2</v>
      </c>
      <c r="IK10" s="234">
        <v>0</v>
      </c>
      <c r="IL10" s="214">
        <v>12534</v>
      </c>
      <c r="IM10" s="215">
        <v>11592</v>
      </c>
      <c r="IN10" s="215">
        <v>494</v>
      </c>
      <c r="IO10" s="215">
        <v>439</v>
      </c>
      <c r="IP10" s="215">
        <v>7</v>
      </c>
      <c r="IQ10" s="215">
        <v>2</v>
      </c>
      <c r="IR10" s="238">
        <v>12639</v>
      </c>
      <c r="IS10" s="215">
        <v>11648</v>
      </c>
      <c r="IT10" s="215">
        <v>383</v>
      </c>
      <c r="IU10" s="215">
        <v>373</v>
      </c>
      <c r="IV10" s="215">
        <v>13</v>
      </c>
      <c r="IW10" s="225">
        <v>12</v>
      </c>
      <c r="IX10" s="232">
        <v>96.156501726121974</v>
      </c>
      <c r="IY10" s="217">
        <v>96.33507853403141</v>
      </c>
      <c r="IZ10" s="217">
        <v>3.7897967011891063</v>
      </c>
      <c r="JA10" s="217">
        <v>3.6483005069392505</v>
      </c>
      <c r="JB10" s="217">
        <v>5.3701572688914463E-2</v>
      </c>
      <c r="JC10" s="217">
        <v>1.6620959029335993E-2</v>
      </c>
      <c r="JD10" s="217">
        <v>96.962025316455694</v>
      </c>
      <c r="JE10" s="217">
        <v>96.800465386852821</v>
      </c>
      <c r="JF10" s="217">
        <v>2.9382431914077483</v>
      </c>
      <c r="JG10" s="217">
        <v>3.0998088589711625</v>
      </c>
      <c r="JH10" s="217">
        <v>9.9731492136555411E-2</v>
      </c>
      <c r="JI10" s="218">
        <v>9.9725754176015965E-2</v>
      </c>
      <c r="JJ10" s="68">
        <v>12793</v>
      </c>
      <c r="JK10" s="69"/>
      <c r="JL10" s="69">
        <v>669</v>
      </c>
      <c r="JM10" s="69">
        <v>3180</v>
      </c>
      <c r="JN10" s="69">
        <v>5478</v>
      </c>
      <c r="JO10" s="69">
        <v>2766</v>
      </c>
      <c r="JP10" s="69">
        <v>628</v>
      </c>
      <c r="JQ10" s="69">
        <v>70</v>
      </c>
      <c r="JR10" s="69">
        <v>2</v>
      </c>
      <c r="JS10" s="69"/>
      <c r="JT10" s="69">
        <v>9573</v>
      </c>
      <c r="JU10" s="69">
        <v>2439</v>
      </c>
      <c r="JV10" s="224">
        <v>446</v>
      </c>
      <c r="JW10" s="219">
        <v>50.663340065739973</v>
      </c>
      <c r="JX10" s="220"/>
      <c r="JY10" s="220">
        <v>2.649400023761435</v>
      </c>
      <c r="JZ10" s="220">
        <v>12.593560651063324</v>
      </c>
      <c r="KA10" s="220">
        <v>21.694190329095878</v>
      </c>
      <c r="KB10" s="220">
        <v>10.954021622906025</v>
      </c>
      <c r="KC10" s="220">
        <v>2.4870302166250839</v>
      </c>
      <c r="KD10" s="220">
        <v>0.27721674389133105</v>
      </c>
      <c r="KE10" s="220">
        <v>7.9204783968951729E-3</v>
      </c>
      <c r="KF10" s="220"/>
      <c r="KG10" s="220">
        <v>37.911369846738744</v>
      </c>
      <c r="KH10" s="220">
        <v>9.659023405013663</v>
      </c>
      <c r="KI10" s="235">
        <v>1.7662666825076234</v>
      </c>
      <c r="KJ10" s="236"/>
      <c r="KK10" s="113" t="s">
        <v>91</v>
      </c>
      <c r="KL10" s="215" t="s">
        <v>91</v>
      </c>
      <c r="KM10" s="225" t="s">
        <v>91</v>
      </c>
      <c r="KN10" s="333" t="s">
        <v>91</v>
      </c>
      <c r="KO10" s="215" t="s">
        <v>91</v>
      </c>
      <c r="KP10" s="215" t="s">
        <v>91</v>
      </c>
      <c r="KQ10" s="215" t="s">
        <v>91</v>
      </c>
      <c r="KR10" s="215" t="s">
        <v>91</v>
      </c>
      <c r="KS10" s="215" t="s">
        <v>91</v>
      </c>
      <c r="KT10" s="215" t="s">
        <v>91</v>
      </c>
      <c r="KU10" s="225" t="s">
        <v>91</v>
      </c>
      <c r="KV10" s="215" t="s">
        <v>91</v>
      </c>
      <c r="KW10" s="215" t="s">
        <v>91</v>
      </c>
      <c r="KX10" s="215" t="s">
        <v>91</v>
      </c>
      <c r="KY10" s="215" t="s">
        <v>91</v>
      </c>
      <c r="KZ10" s="215" t="s">
        <v>91</v>
      </c>
      <c r="LA10" s="215" t="s">
        <v>91</v>
      </c>
      <c r="LB10" s="225" t="s">
        <v>91</v>
      </c>
      <c r="LC10" s="333" t="s">
        <v>91</v>
      </c>
      <c r="LD10" s="70" t="s">
        <v>91</v>
      </c>
    </row>
    <row r="11" spans="1:317" ht="16.5" hidden="1" customHeight="1">
      <c r="A11" s="490" t="s">
        <v>31</v>
      </c>
      <c r="B11" s="491"/>
      <c r="C11" s="214">
        <v>1289781</v>
      </c>
      <c r="D11" s="215">
        <v>1276439</v>
      </c>
      <c r="E11" s="216">
        <v>101.0452516728179</v>
      </c>
      <c r="F11" s="215">
        <v>486519</v>
      </c>
      <c r="G11" s="215">
        <v>289447</v>
      </c>
      <c r="H11" s="216">
        <v>168.08569444492429</v>
      </c>
      <c r="I11" s="215">
        <v>96345</v>
      </c>
      <c r="J11" s="215">
        <v>82595</v>
      </c>
      <c r="K11" s="216">
        <v>116.64749682184153</v>
      </c>
      <c r="L11" s="68">
        <v>276071</v>
      </c>
      <c r="M11" s="69">
        <v>254402</v>
      </c>
      <c r="N11" s="69">
        <v>912799</v>
      </c>
      <c r="O11" s="69">
        <v>922510</v>
      </c>
      <c r="P11" s="69">
        <v>100911</v>
      </c>
      <c r="Q11" s="69">
        <v>99527</v>
      </c>
      <c r="R11" s="217">
        <v>21.404486498095412</v>
      </c>
      <c r="S11" s="217">
        <v>19.930603812638129</v>
      </c>
      <c r="T11" s="217">
        <v>70.771627121193447</v>
      </c>
      <c r="U11" s="217">
        <v>72.27215714969536</v>
      </c>
      <c r="V11" s="217">
        <v>7.8238863807111443</v>
      </c>
      <c r="W11" s="217">
        <v>7.7972390376665075</v>
      </c>
      <c r="X11" s="217" t="s">
        <v>28</v>
      </c>
      <c r="Y11" s="218" t="s">
        <v>28</v>
      </c>
      <c r="Z11" s="219">
        <v>5.5196027757053283</v>
      </c>
      <c r="AA11" s="220">
        <v>8.5396138368924284</v>
      </c>
      <c r="AB11" s="69">
        <v>12585</v>
      </c>
      <c r="AC11" s="220">
        <f>AB11*1000/($C11+$C10)*2</f>
        <v>9.7843250215161852</v>
      </c>
      <c r="AD11" s="69">
        <v>11464</v>
      </c>
      <c r="AE11" s="239">
        <f>AD11*1000/($D11+$D10)*2</f>
        <v>9.0194211803766215</v>
      </c>
      <c r="AF11" s="220">
        <v>109.77843684577809</v>
      </c>
      <c r="AG11" s="69">
        <v>8010</v>
      </c>
      <c r="AH11" s="220">
        <f>AG11*1000/($C11+$C10)*2</f>
        <v>6.227448821799336</v>
      </c>
      <c r="AI11" s="69">
        <v>4990</v>
      </c>
      <c r="AJ11" s="239">
        <f>AI11*1000/($D11+$D10)*2</f>
        <v>3.9259343763153649</v>
      </c>
      <c r="AK11" s="69">
        <v>72583</v>
      </c>
      <c r="AL11" s="69">
        <v>86910</v>
      </c>
      <c r="AM11" s="220">
        <v>83.515130594868253</v>
      </c>
      <c r="AN11" s="69">
        <v>70023</v>
      </c>
      <c r="AO11" s="69">
        <v>83888</v>
      </c>
      <c r="AP11" s="222">
        <v>83.472010299446879</v>
      </c>
      <c r="AQ11" s="223">
        <v>10687</v>
      </c>
      <c r="AR11" s="223">
        <v>12379</v>
      </c>
      <c r="AS11" s="223">
        <v>4434</v>
      </c>
      <c r="AT11" s="223">
        <v>4635</v>
      </c>
      <c r="AU11" s="223">
        <v>6253</v>
      </c>
      <c r="AV11" s="223">
        <v>7744</v>
      </c>
      <c r="AW11" s="218">
        <v>86.331690766620895</v>
      </c>
      <c r="AX11" s="68">
        <v>1013710</v>
      </c>
      <c r="AY11" s="69">
        <v>1022037</v>
      </c>
      <c r="AZ11" s="69">
        <v>386476</v>
      </c>
      <c r="BA11" s="69">
        <v>324186</v>
      </c>
      <c r="BB11" s="69">
        <v>553137</v>
      </c>
      <c r="BC11" s="69">
        <v>554302</v>
      </c>
      <c r="BD11" s="69">
        <v>52979</v>
      </c>
      <c r="BE11" s="69">
        <v>63136</v>
      </c>
      <c r="BF11" s="69">
        <v>21118</v>
      </c>
      <c r="BG11" s="224">
        <v>80413</v>
      </c>
      <c r="BH11" s="68">
        <v>100336</v>
      </c>
      <c r="BI11" s="69">
        <v>92648</v>
      </c>
      <c r="BJ11" s="69">
        <v>108278</v>
      </c>
      <c r="BK11" s="69">
        <v>96745</v>
      </c>
      <c r="BL11" s="69">
        <v>88037</v>
      </c>
      <c r="BM11" s="69">
        <v>67127</v>
      </c>
      <c r="BN11" s="69">
        <v>39401</v>
      </c>
      <c r="BO11" s="69">
        <v>26705</v>
      </c>
      <c r="BP11" s="69">
        <v>20443</v>
      </c>
      <c r="BQ11" s="69">
        <v>15346</v>
      </c>
      <c r="BR11" s="69">
        <v>29981</v>
      </c>
      <c r="BS11" s="224">
        <v>25615</v>
      </c>
      <c r="BT11" s="158">
        <f t="shared" si="4"/>
        <v>99.894466458254513</v>
      </c>
      <c r="BU11" s="158">
        <f t="shared" si="0"/>
        <v>99.354423592493305</v>
      </c>
      <c r="BV11" s="158">
        <f t="shared" si="0"/>
        <v>96.714780806745509</v>
      </c>
      <c r="BW11" s="158">
        <f t="shared" si="0"/>
        <v>90.764525420071479</v>
      </c>
      <c r="BX11" s="158">
        <f t="shared" si="0"/>
        <v>76.491389646723547</v>
      </c>
      <c r="BY11" s="158">
        <f t="shared" si="0"/>
        <v>59.562026956282551</v>
      </c>
      <c r="BZ11" s="158">
        <f t="shared" si="0"/>
        <v>39.940597471844619</v>
      </c>
      <c r="CA11" s="158">
        <f t="shared" si="0"/>
        <v>25.713735496605842</v>
      </c>
      <c r="CB11" s="158">
        <f t="shared" si="0"/>
        <v>19.253155019777736</v>
      </c>
      <c r="CC11" s="158">
        <f t="shared" si="0"/>
        <v>13.671391281882245</v>
      </c>
      <c r="CD11" s="158">
        <f t="shared" si="0"/>
        <v>6.2280193357139444</v>
      </c>
      <c r="CE11" s="70">
        <f t="shared" si="0"/>
        <v>5.1916018265358446</v>
      </c>
      <c r="CF11" s="215">
        <v>99</v>
      </c>
      <c r="CG11" s="215">
        <v>544</v>
      </c>
      <c r="CH11" s="215">
        <v>3214</v>
      </c>
      <c r="CI11" s="215">
        <v>8578</v>
      </c>
      <c r="CJ11" s="215">
        <v>24206</v>
      </c>
      <c r="CK11" s="215">
        <v>40662</v>
      </c>
      <c r="CL11" s="215">
        <v>53519</v>
      </c>
      <c r="CM11" s="215">
        <v>68691</v>
      </c>
      <c r="CN11" s="215">
        <v>77024</v>
      </c>
      <c r="CO11" s="215">
        <v>85033</v>
      </c>
      <c r="CP11" s="215">
        <v>395075</v>
      </c>
      <c r="CQ11" s="225">
        <v>350794</v>
      </c>
      <c r="CR11" s="158">
        <f t="shared" si="5"/>
        <v>9.8564345592481228E-2</v>
      </c>
      <c r="CS11" s="158">
        <f t="shared" si="1"/>
        <v>0.58337801608579087</v>
      </c>
      <c r="CT11" s="158">
        <f t="shared" si="1"/>
        <v>2.8707706599021043</v>
      </c>
      <c r="CU11" s="158">
        <f t="shared" si="1"/>
        <v>8.0477347568698452</v>
      </c>
      <c r="CV11" s="158">
        <f t="shared" si="1"/>
        <v>21.031504683128574</v>
      </c>
      <c r="CW11" s="158">
        <f t="shared" si="1"/>
        <v>36.079537892299093</v>
      </c>
      <c r="CX11" s="158">
        <f t="shared" si="1"/>
        <v>54.251943760200305</v>
      </c>
      <c r="CY11" s="158">
        <f t="shared" si="1"/>
        <v>66.14125463386452</v>
      </c>
      <c r="CZ11" s="158">
        <f t="shared" si="1"/>
        <v>72.540968167263145</v>
      </c>
      <c r="DA11" s="158">
        <f t="shared" si="1"/>
        <v>75.75390426640773</v>
      </c>
      <c r="DB11" s="158">
        <f t="shared" si="1"/>
        <v>82.069802176618083</v>
      </c>
      <c r="DC11" s="158">
        <f t="shared" si="1"/>
        <v>71.098292841609023</v>
      </c>
      <c r="DD11" s="214">
        <v>7</v>
      </c>
      <c r="DE11" s="215">
        <v>58</v>
      </c>
      <c r="DF11" s="215">
        <v>461</v>
      </c>
      <c r="DG11" s="215">
        <v>1236</v>
      </c>
      <c r="DH11" s="215">
        <v>2828</v>
      </c>
      <c r="DI11" s="215">
        <v>4715</v>
      </c>
      <c r="DJ11" s="215">
        <v>5655</v>
      </c>
      <c r="DK11" s="215">
        <v>7869</v>
      </c>
      <c r="DL11" s="215">
        <v>8485</v>
      </c>
      <c r="DM11" s="215">
        <v>10557</v>
      </c>
      <c r="DN11" s="215">
        <v>35543</v>
      </c>
      <c r="DO11" s="225">
        <v>38701</v>
      </c>
      <c r="DP11" s="226">
        <f t="shared" si="6"/>
        <v>6.9691961530037238E-3</v>
      </c>
      <c r="DQ11" s="216">
        <f t="shared" si="2"/>
        <v>6.2198391420911534E-2</v>
      </c>
      <c r="DR11" s="216">
        <f t="shared" si="2"/>
        <v>0.41176890921433423</v>
      </c>
      <c r="DS11" s="216">
        <f t="shared" si="2"/>
        <v>1.1595943296212556</v>
      </c>
      <c r="DT11" s="216">
        <f t="shared" si="2"/>
        <v>2.4571220046223088</v>
      </c>
      <c r="DU11" s="216">
        <f t="shared" si="2"/>
        <v>4.1836363475035716</v>
      </c>
      <c r="DV11" s="216">
        <f t="shared" si="2"/>
        <v>5.7324453364960615</v>
      </c>
      <c r="DW11" s="216">
        <f t="shared" si="2"/>
        <v>7.5769101150642726</v>
      </c>
      <c r="DX11" s="216">
        <f t="shared" si="2"/>
        <v>7.9911471086833679</v>
      </c>
      <c r="DY11" s="216">
        <f t="shared" si="2"/>
        <v>9.4049835633279582</v>
      </c>
      <c r="DZ11" s="216">
        <f t="shared" si="2"/>
        <v>7.3834258780321109</v>
      </c>
      <c r="EA11" s="227">
        <f t="shared" si="2"/>
        <v>7.8438486156066256</v>
      </c>
      <c r="EB11" s="228">
        <v>0</v>
      </c>
      <c r="EC11" s="228">
        <v>0</v>
      </c>
      <c r="ED11" s="229">
        <v>3</v>
      </c>
      <c r="EE11" s="229">
        <v>30</v>
      </c>
      <c r="EF11" s="229">
        <v>23</v>
      </c>
      <c r="EG11" s="229">
        <v>197</v>
      </c>
      <c r="EH11" s="229">
        <v>74</v>
      </c>
      <c r="EI11" s="229">
        <v>590</v>
      </c>
      <c r="EJ11" s="229">
        <v>228</v>
      </c>
      <c r="EK11" s="229">
        <v>1313</v>
      </c>
      <c r="EL11" s="229">
        <v>20790</v>
      </c>
      <c r="EM11" s="230">
        <v>78283</v>
      </c>
      <c r="EN11" s="231">
        <f t="shared" si="7"/>
        <v>0</v>
      </c>
      <c r="EO11" s="228">
        <f t="shared" si="3"/>
        <v>0</v>
      </c>
      <c r="EP11" s="216">
        <f t="shared" si="3"/>
        <v>2.6796241380542358E-3</v>
      </c>
      <c r="EQ11" s="216">
        <f t="shared" si="3"/>
        <v>2.814549343740911E-2</v>
      </c>
      <c r="ER11" s="216">
        <f t="shared" si="3"/>
        <v>1.9983665525570404E-2</v>
      </c>
      <c r="ES11" s="216">
        <f t="shared" si="3"/>
        <v>0.17479880391478336</v>
      </c>
      <c r="ET11" s="216">
        <f t="shared" si="3"/>
        <v>7.5013431459011237E-2</v>
      </c>
      <c r="EU11" s="216">
        <f t="shared" si="3"/>
        <v>0.56809975446536032</v>
      </c>
      <c r="EV11" s="216">
        <f t="shared" si="3"/>
        <v>0.21472970427575816</v>
      </c>
      <c r="EW11" s="216">
        <f t="shared" si="3"/>
        <v>1.1697208883820791</v>
      </c>
      <c r="EX11" s="216">
        <f t="shared" si="3"/>
        <v>4.3187526096358662</v>
      </c>
      <c r="EY11" s="227">
        <f t="shared" si="3"/>
        <v>15.866256716248509</v>
      </c>
      <c r="EZ11" s="69">
        <v>25</v>
      </c>
      <c r="FA11" s="69">
        <v>317</v>
      </c>
      <c r="FB11" s="69"/>
      <c r="FC11" s="69"/>
      <c r="FD11" s="69"/>
      <c r="FE11" s="69"/>
      <c r="FF11" s="217">
        <v>29.5</v>
      </c>
      <c r="FG11" s="217">
        <v>27.15</v>
      </c>
      <c r="FH11" s="217">
        <v>30.4</v>
      </c>
      <c r="FI11" s="217">
        <v>27.549999999999997</v>
      </c>
      <c r="FJ11" s="69">
        <v>13830</v>
      </c>
      <c r="FK11" s="69">
        <v>14526</v>
      </c>
      <c r="FL11" s="69">
        <v>2386</v>
      </c>
      <c r="FM11" s="69">
        <v>1690</v>
      </c>
      <c r="FN11" s="217">
        <v>36.1</v>
      </c>
      <c r="FO11" s="217">
        <v>44.95</v>
      </c>
      <c r="FP11" s="217">
        <v>33.700000000000003</v>
      </c>
      <c r="FQ11" s="217">
        <v>12.15</v>
      </c>
      <c r="FR11" s="232">
        <v>48.772746508675411</v>
      </c>
      <c r="FS11" s="69">
        <v>13830</v>
      </c>
      <c r="FT11" s="217">
        <v>51.227253491324589</v>
      </c>
      <c r="FU11" s="69">
        <v>14526</v>
      </c>
      <c r="FV11" s="233">
        <v>0</v>
      </c>
      <c r="FW11" s="228">
        <v>2</v>
      </c>
      <c r="FX11" s="69">
        <v>86</v>
      </c>
      <c r="FY11" s="69">
        <v>593</v>
      </c>
      <c r="FZ11" s="69">
        <v>1553</v>
      </c>
      <c r="GA11" s="69">
        <v>3843</v>
      </c>
      <c r="GB11" s="69">
        <v>6217</v>
      </c>
      <c r="GC11" s="69">
        <v>7063</v>
      </c>
      <c r="GD11" s="69">
        <v>4096</v>
      </c>
      <c r="GE11" s="69">
        <v>2294</v>
      </c>
      <c r="GF11" s="69">
        <v>1290</v>
      </c>
      <c r="GG11" s="69">
        <v>478</v>
      </c>
      <c r="GH11" s="69">
        <v>356</v>
      </c>
      <c r="GI11" s="69">
        <v>135</v>
      </c>
      <c r="GJ11" s="69">
        <v>232</v>
      </c>
      <c r="GK11" s="224">
        <v>118</v>
      </c>
      <c r="GL11" s="220">
        <v>0</v>
      </c>
      <c r="GM11" s="220">
        <v>1.3768415255404102E-2</v>
      </c>
      <c r="GN11" s="220">
        <v>0.6218365871294288</v>
      </c>
      <c r="GO11" s="220">
        <v>4.0823351232273168</v>
      </c>
      <c r="GP11" s="220">
        <v>11.229211858279104</v>
      </c>
      <c r="GQ11" s="220">
        <v>26.456009913258981</v>
      </c>
      <c r="GR11" s="220">
        <v>44.953000723065799</v>
      </c>
      <c r="GS11" s="220">
        <v>48.623158474459586</v>
      </c>
      <c r="GT11" s="220">
        <v>29.616775126536517</v>
      </c>
      <c r="GU11" s="220">
        <v>15.792372297948507</v>
      </c>
      <c r="GV11" s="220">
        <v>9.3275488069414312</v>
      </c>
      <c r="GW11" s="220">
        <v>3.2906512460415809</v>
      </c>
      <c r="GX11" s="220">
        <v>2.5741142443962399</v>
      </c>
      <c r="GY11" s="220">
        <v>0.92936802973977695</v>
      </c>
      <c r="GZ11" s="220">
        <v>1.6775126536514824</v>
      </c>
      <c r="HA11" s="222">
        <v>0.81233650006884206</v>
      </c>
      <c r="HB11" s="68">
        <v>116</v>
      </c>
      <c r="HC11" s="69">
        <v>1051</v>
      </c>
      <c r="HD11" s="69">
        <v>7032</v>
      </c>
      <c r="HE11" s="69">
        <v>7032</v>
      </c>
      <c r="HF11" s="220">
        <v>12.745942124867456</v>
      </c>
      <c r="HG11" s="220">
        <v>0</v>
      </c>
      <c r="HH11" s="69">
        <v>3825</v>
      </c>
      <c r="HI11" s="69">
        <v>3176</v>
      </c>
      <c r="HJ11" s="69">
        <v>918</v>
      </c>
      <c r="HK11" s="69">
        <v>9</v>
      </c>
      <c r="HL11" s="220">
        <v>48.246720484359237</v>
      </c>
      <c r="HM11" s="220">
        <v>40.060544904137238</v>
      </c>
      <c r="HN11" s="220">
        <v>11.579212916246217</v>
      </c>
      <c r="HO11" s="222">
        <v>0.11352169525731584</v>
      </c>
      <c r="HP11" s="219">
        <v>27.5</v>
      </c>
      <c r="HQ11" s="220">
        <v>32.049999999999997</v>
      </c>
      <c r="HR11" s="220">
        <v>1130.25</v>
      </c>
      <c r="HS11" s="220">
        <v>1091.25</v>
      </c>
      <c r="HT11" s="220">
        <v>57</v>
      </c>
      <c r="HU11" s="222">
        <v>97.230654081250776</v>
      </c>
      <c r="HV11" s="217">
        <v>0.70000000000000007</v>
      </c>
      <c r="HW11" s="217">
        <v>6.75</v>
      </c>
      <c r="HX11" s="217">
        <v>11.65</v>
      </c>
      <c r="HY11" s="217">
        <v>38.950000000000003</v>
      </c>
      <c r="HZ11" s="217">
        <v>57.05</v>
      </c>
      <c r="IA11" s="217">
        <v>82</v>
      </c>
      <c r="IB11" s="217">
        <v>89.449999999999989</v>
      </c>
      <c r="IC11" s="217">
        <v>67.599999999999994</v>
      </c>
      <c r="ID11" s="217">
        <v>46.85</v>
      </c>
      <c r="IE11" s="217">
        <v>20.3</v>
      </c>
      <c r="IF11" s="217">
        <v>14.649999999999999</v>
      </c>
      <c r="IG11" s="217">
        <v>2.5499999999999998</v>
      </c>
      <c r="IH11" s="217">
        <v>3.6</v>
      </c>
      <c r="II11" s="217">
        <v>0.1</v>
      </c>
      <c r="IJ11" s="217">
        <v>2.1</v>
      </c>
      <c r="IK11" s="234">
        <v>0</v>
      </c>
      <c r="IL11" s="214">
        <v>12060</v>
      </c>
      <c r="IM11" s="215">
        <v>10970</v>
      </c>
      <c r="IN11" s="215">
        <v>525</v>
      </c>
      <c r="IO11" s="215">
        <v>490</v>
      </c>
      <c r="IP11" s="237">
        <v>0</v>
      </c>
      <c r="IQ11" s="215">
        <v>4</v>
      </c>
      <c r="IR11" s="238">
        <v>12233</v>
      </c>
      <c r="IS11" s="215">
        <v>11120</v>
      </c>
      <c r="IT11" s="215">
        <v>341</v>
      </c>
      <c r="IU11" s="215">
        <v>329</v>
      </c>
      <c r="IV11" s="215">
        <v>11</v>
      </c>
      <c r="IW11" s="225">
        <v>15</v>
      </c>
      <c r="IX11" s="232">
        <v>95.828367103694873</v>
      </c>
      <c r="IY11" s="217">
        <v>95.690858339148647</v>
      </c>
      <c r="IZ11" s="217">
        <v>4.171632896305125</v>
      </c>
      <c r="JA11" s="217">
        <v>4.2742498255408234</v>
      </c>
      <c r="JB11" s="217">
        <v>0</v>
      </c>
      <c r="JC11" s="217">
        <v>3.4891835310537335E-2</v>
      </c>
      <c r="JD11" s="217">
        <v>97.20301946762018</v>
      </c>
      <c r="JE11" s="217">
        <v>96.999302163293791</v>
      </c>
      <c r="JF11" s="217">
        <v>2.7095748907429478</v>
      </c>
      <c r="JG11" s="217">
        <v>2.8698534542916958</v>
      </c>
      <c r="JH11" s="217">
        <v>8.7405641636869286E-2</v>
      </c>
      <c r="JI11" s="218">
        <v>0.13084438241451499</v>
      </c>
      <c r="JJ11" s="68">
        <v>12208</v>
      </c>
      <c r="JK11" s="69"/>
      <c r="JL11" s="69">
        <v>593</v>
      </c>
      <c r="JM11" s="69">
        <v>2970</v>
      </c>
      <c r="JN11" s="69">
        <v>5137</v>
      </c>
      <c r="JO11" s="69">
        <v>2769</v>
      </c>
      <c r="JP11" s="69">
        <v>662</v>
      </c>
      <c r="JQ11" s="69">
        <v>74</v>
      </c>
      <c r="JR11" s="69">
        <v>3</v>
      </c>
      <c r="JS11" s="69"/>
      <c r="JT11" s="69">
        <v>9029</v>
      </c>
      <c r="JU11" s="69">
        <v>2342</v>
      </c>
      <c r="JV11" s="224">
        <v>384</v>
      </c>
      <c r="JW11" s="219">
        <v>50.945207194424732</v>
      </c>
      <c r="JX11" s="220"/>
      <c r="JY11" s="220">
        <v>2.4746484163084759</v>
      </c>
      <c r="JZ11" s="220">
        <v>12.394107582523056</v>
      </c>
      <c r="KA11" s="220">
        <v>21.437215707549136</v>
      </c>
      <c r="KB11" s="220">
        <v>11.555314443099778</v>
      </c>
      <c r="KC11" s="220">
        <v>2.7625923298418393</v>
      </c>
      <c r="KD11" s="220">
        <v>0.30880941451404248</v>
      </c>
      <c r="KE11" s="220">
        <v>1.2519300588407129E-2</v>
      </c>
      <c r="KF11" s="220"/>
      <c r="KG11" s="220">
        <v>37.678921670909318</v>
      </c>
      <c r="KH11" s="220">
        <v>9.7734006593498304</v>
      </c>
      <c r="KI11" s="235">
        <v>1.6024704753161125</v>
      </c>
      <c r="KJ11" s="236"/>
      <c r="KK11" s="113" t="s">
        <v>91</v>
      </c>
      <c r="KL11" s="215" t="s">
        <v>91</v>
      </c>
      <c r="KM11" s="225" t="s">
        <v>91</v>
      </c>
      <c r="KN11" s="333" t="s">
        <v>91</v>
      </c>
      <c r="KO11" s="215" t="s">
        <v>91</v>
      </c>
      <c r="KP11" s="215" t="s">
        <v>91</v>
      </c>
      <c r="KQ11" s="215" t="s">
        <v>91</v>
      </c>
      <c r="KR11" s="215" t="s">
        <v>91</v>
      </c>
      <c r="KS11" s="215" t="s">
        <v>91</v>
      </c>
      <c r="KT11" s="215" t="s">
        <v>91</v>
      </c>
      <c r="KU11" s="225" t="s">
        <v>91</v>
      </c>
      <c r="KV11" s="215" t="s">
        <v>91</v>
      </c>
      <c r="KW11" s="215" t="s">
        <v>91</v>
      </c>
      <c r="KX11" s="215" t="s">
        <v>91</v>
      </c>
      <c r="KY11" s="215" t="s">
        <v>91</v>
      </c>
      <c r="KZ11" s="215" t="s">
        <v>91</v>
      </c>
      <c r="LA11" s="215" t="s">
        <v>91</v>
      </c>
      <c r="LB11" s="225" t="s">
        <v>91</v>
      </c>
      <c r="LC11" s="333" t="s">
        <v>91</v>
      </c>
      <c r="LD11" s="70" t="s">
        <v>91</v>
      </c>
    </row>
    <row r="12" spans="1:317" hidden="1">
      <c r="A12" s="490" t="s">
        <v>32</v>
      </c>
      <c r="B12" s="491"/>
      <c r="C12" s="214"/>
      <c r="D12" s="215"/>
      <c r="E12" s="216"/>
      <c r="F12" s="215"/>
      <c r="G12" s="215"/>
      <c r="H12" s="216"/>
      <c r="I12" s="215"/>
      <c r="J12" s="215"/>
      <c r="K12" s="216"/>
      <c r="L12" s="68"/>
      <c r="M12" s="69"/>
      <c r="N12" s="69"/>
      <c r="O12" s="69"/>
      <c r="P12" s="69"/>
      <c r="Q12" s="69"/>
      <c r="R12" s="217"/>
      <c r="S12" s="217"/>
      <c r="T12" s="217"/>
      <c r="U12" s="217"/>
      <c r="V12" s="217"/>
      <c r="W12" s="217"/>
      <c r="X12" s="217"/>
      <c r="Y12" s="218"/>
      <c r="Z12" s="219"/>
      <c r="AA12" s="220"/>
      <c r="AB12" s="69"/>
      <c r="AC12" s="220"/>
      <c r="AD12" s="69"/>
      <c r="AE12" s="239"/>
      <c r="AF12" s="220"/>
      <c r="AG12" s="69"/>
      <c r="AH12" s="220"/>
      <c r="AI12" s="69"/>
      <c r="AJ12" s="239"/>
      <c r="AK12" s="69"/>
      <c r="AL12" s="69"/>
      <c r="AM12" s="220"/>
      <c r="AN12" s="69"/>
      <c r="AO12" s="69"/>
      <c r="AP12" s="222"/>
      <c r="AQ12" s="223"/>
      <c r="AR12" s="223"/>
      <c r="AS12" s="223"/>
      <c r="AT12" s="223"/>
      <c r="AU12" s="223"/>
      <c r="AV12" s="223"/>
      <c r="AW12" s="218"/>
      <c r="AX12" s="68"/>
      <c r="AY12" s="69"/>
      <c r="AZ12" s="69"/>
      <c r="BA12" s="69"/>
      <c r="BB12" s="69"/>
      <c r="BC12" s="69"/>
      <c r="BD12" s="69"/>
      <c r="BE12" s="69"/>
      <c r="BF12" s="69"/>
      <c r="BG12" s="224"/>
      <c r="BH12" s="68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224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70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25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214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25"/>
      <c r="DP12" s="22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27"/>
      <c r="EB12" s="228"/>
      <c r="EC12" s="228"/>
      <c r="ED12" s="229"/>
      <c r="EE12" s="229"/>
      <c r="EF12" s="229"/>
      <c r="EG12" s="229"/>
      <c r="EH12" s="229"/>
      <c r="EI12" s="229"/>
      <c r="EJ12" s="229"/>
      <c r="EK12" s="229"/>
      <c r="EL12" s="229"/>
      <c r="EM12" s="230"/>
      <c r="EN12" s="231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27"/>
      <c r="EZ12" s="69"/>
      <c r="FA12" s="69"/>
      <c r="FB12" s="69"/>
      <c r="FC12" s="69"/>
      <c r="FD12" s="69"/>
      <c r="FE12" s="69"/>
      <c r="FF12" s="217"/>
      <c r="FG12" s="217"/>
      <c r="FH12" s="217"/>
      <c r="FI12" s="217"/>
      <c r="FJ12" s="69"/>
      <c r="FK12" s="69"/>
      <c r="FL12" s="69"/>
      <c r="FM12" s="69"/>
      <c r="FN12" s="217"/>
      <c r="FO12" s="217"/>
      <c r="FP12" s="217"/>
      <c r="FQ12" s="217"/>
      <c r="FR12" s="232"/>
      <c r="FS12" s="69"/>
      <c r="FT12" s="217"/>
      <c r="FU12" s="69"/>
      <c r="FV12" s="233"/>
      <c r="FW12" s="228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224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2"/>
      <c r="HB12" s="68"/>
      <c r="HC12" s="69"/>
      <c r="HD12" s="69"/>
      <c r="HE12" s="69"/>
      <c r="HF12" s="220"/>
      <c r="HG12" s="220"/>
      <c r="HH12" s="69"/>
      <c r="HI12" s="69"/>
      <c r="HJ12" s="69"/>
      <c r="HK12" s="69"/>
      <c r="HL12" s="220"/>
      <c r="HM12" s="220"/>
      <c r="HN12" s="220"/>
      <c r="HO12" s="222"/>
      <c r="HP12" s="219"/>
      <c r="HQ12" s="220"/>
      <c r="HR12" s="220"/>
      <c r="HS12" s="220"/>
      <c r="HT12" s="220"/>
      <c r="HU12" s="222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34"/>
      <c r="IL12" s="214"/>
      <c r="IM12" s="215"/>
      <c r="IN12" s="215"/>
      <c r="IO12" s="215"/>
      <c r="IP12" s="215"/>
      <c r="IQ12" s="237"/>
      <c r="IR12" s="215"/>
      <c r="IS12" s="215"/>
      <c r="IT12" s="215"/>
      <c r="IU12" s="215"/>
      <c r="IV12" s="215"/>
      <c r="IW12" s="225"/>
      <c r="IX12" s="232"/>
      <c r="IY12" s="217"/>
      <c r="IZ12" s="217"/>
      <c r="JA12" s="217"/>
      <c r="JB12" s="217"/>
      <c r="JC12" s="217"/>
      <c r="JD12" s="217"/>
      <c r="JE12" s="217"/>
      <c r="JF12" s="217"/>
      <c r="JG12" s="217"/>
      <c r="JH12" s="217"/>
      <c r="JI12" s="218"/>
      <c r="JJ12" s="68"/>
      <c r="JK12" s="69"/>
      <c r="JL12" s="69"/>
      <c r="JM12" s="69"/>
      <c r="JN12" s="69"/>
      <c r="JO12" s="69"/>
      <c r="JP12" s="69"/>
      <c r="JQ12" s="69"/>
      <c r="JR12" s="69"/>
      <c r="JS12" s="69"/>
      <c r="JT12" s="69"/>
      <c r="JU12" s="69"/>
      <c r="JV12" s="224"/>
      <c r="JW12" s="219"/>
      <c r="JX12" s="220"/>
      <c r="JY12" s="220"/>
      <c r="JZ12" s="220"/>
      <c r="KA12" s="220"/>
      <c r="KB12" s="220"/>
      <c r="KC12" s="220"/>
      <c r="KD12" s="220"/>
      <c r="KE12" s="220"/>
      <c r="KF12" s="220"/>
      <c r="KG12" s="220"/>
      <c r="KH12" s="220"/>
      <c r="KI12" s="220"/>
      <c r="KJ12" s="236"/>
      <c r="KK12" s="113"/>
      <c r="KL12" s="215"/>
      <c r="KM12" s="225"/>
      <c r="KN12" s="333"/>
      <c r="KO12" s="215"/>
      <c r="KP12" s="215"/>
      <c r="KQ12" s="215"/>
      <c r="KR12" s="215"/>
      <c r="KS12" s="215"/>
      <c r="KT12" s="215"/>
      <c r="KU12" s="225"/>
      <c r="KV12" s="215"/>
      <c r="KW12" s="215"/>
      <c r="KX12" s="215"/>
      <c r="KY12" s="215"/>
      <c r="KZ12" s="215"/>
      <c r="LA12" s="215"/>
      <c r="LB12" s="225"/>
      <c r="LC12" s="333"/>
      <c r="LD12" s="70"/>
    </row>
    <row r="13" spans="1:317" ht="16.5" hidden="1" customHeight="1">
      <c r="A13" s="490" t="s">
        <v>33</v>
      </c>
      <c r="B13" s="491"/>
      <c r="C13" s="214"/>
      <c r="D13" s="215"/>
      <c r="E13" s="216"/>
      <c r="F13" s="215"/>
      <c r="G13" s="215"/>
      <c r="H13" s="216"/>
      <c r="I13" s="215"/>
      <c r="J13" s="215"/>
      <c r="K13" s="216"/>
      <c r="L13" s="68"/>
      <c r="M13" s="69"/>
      <c r="N13" s="69"/>
      <c r="O13" s="69"/>
      <c r="P13" s="69"/>
      <c r="Q13" s="69"/>
      <c r="R13" s="217"/>
      <c r="S13" s="217"/>
      <c r="T13" s="217"/>
      <c r="U13" s="217"/>
      <c r="V13" s="217"/>
      <c r="W13" s="217"/>
      <c r="X13" s="217"/>
      <c r="Y13" s="218"/>
      <c r="Z13" s="219"/>
      <c r="AA13" s="220"/>
      <c r="AB13" s="69"/>
      <c r="AC13" s="220"/>
      <c r="AD13" s="69"/>
      <c r="AE13" s="239"/>
      <c r="AF13" s="220"/>
      <c r="AG13" s="69"/>
      <c r="AH13" s="220"/>
      <c r="AI13" s="69"/>
      <c r="AJ13" s="239"/>
      <c r="AK13" s="69"/>
      <c r="AL13" s="69"/>
      <c r="AM13" s="220"/>
      <c r="AN13" s="69"/>
      <c r="AO13" s="69"/>
      <c r="AP13" s="222"/>
      <c r="AQ13" s="223"/>
      <c r="AR13" s="223"/>
      <c r="AS13" s="223"/>
      <c r="AT13" s="223"/>
      <c r="AU13" s="223"/>
      <c r="AV13" s="223"/>
      <c r="AW13" s="218"/>
      <c r="AX13" s="68"/>
      <c r="AY13" s="69"/>
      <c r="AZ13" s="69"/>
      <c r="BA13" s="69"/>
      <c r="BB13" s="69"/>
      <c r="BC13" s="69"/>
      <c r="BD13" s="69"/>
      <c r="BE13" s="69"/>
      <c r="BF13" s="69"/>
      <c r="BG13" s="224"/>
      <c r="BH13" s="68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224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70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25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214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25"/>
      <c r="DP13" s="22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27"/>
      <c r="EB13" s="228"/>
      <c r="EC13" s="228"/>
      <c r="ED13" s="229"/>
      <c r="EE13" s="229"/>
      <c r="EF13" s="229"/>
      <c r="EG13" s="229"/>
      <c r="EH13" s="229"/>
      <c r="EI13" s="229"/>
      <c r="EJ13" s="229"/>
      <c r="EK13" s="229"/>
      <c r="EL13" s="229"/>
      <c r="EM13" s="230"/>
      <c r="EN13" s="231"/>
      <c r="EO13" s="228"/>
      <c r="EP13" s="216"/>
      <c r="EQ13" s="216"/>
      <c r="ER13" s="216"/>
      <c r="ES13" s="216"/>
      <c r="ET13" s="216"/>
      <c r="EU13" s="216"/>
      <c r="EV13" s="216"/>
      <c r="EW13" s="216"/>
      <c r="EX13" s="216"/>
      <c r="EY13" s="227"/>
      <c r="EZ13" s="69"/>
      <c r="FA13" s="69"/>
      <c r="FB13" s="69"/>
      <c r="FC13" s="69"/>
      <c r="FD13" s="69"/>
      <c r="FE13" s="69"/>
      <c r="FF13" s="217"/>
      <c r="FG13" s="217"/>
      <c r="FH13" s="217"/>
      <c r="FI13" s="217"/>
      <c r="FJ13" s="69"/>
      <c r="FK13" s="69"/>
      <c r="FL13" s="69"/>
      <c r="FM13" s="69"/>
      <c r="FN13" s="217"/>
      <c r="FO13" s="217"/>
      <c r="FP13" s="217"/>
      <c r="FQ13" s="217"/>
      <c r="FR13" s="232"/>
      <c r="FS13" s="69"/>
      <c r="FT13" s="217"/>
      <c r="FU13" s="69"/>
      <c r="FV13" s="233"/>
      <c r="FW13" s="228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224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2"/>
      <c r="HB13" s="68"/>
      <c r="HC13" s="69"/>
      <c r="HD13" s="69"/>
      <c r="HE13" s="69"/>
      <c r="HF13" s="220"/>
      <c r="HG13" s="220"/>
      <c r="HH13" s="69"/>
      <c r="HI13" s="69"/>
      <c r="HJ13" s="69"/>
      <c r="HK13" s="69"/>
      <c r="HL13" s="220"/>
      <c r="HM13" s="220"/>
      <c r="HN13" s="220"/>
      <c r="HO13" s="222"/>
      <c r="HP13" s="219"/>
      <c r="HQ13" s="220"/>
      <c r="HR13" s="220"/>
      <c r="HS13" s="220"/>
      <c r="HT13" s="220"/>
      <c r="HU13" s="222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34"/>
      <c r="IL13" s="214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  <c r="IW13" s="225"/>
      <c r="IX13" s="232"/>
      <c r="IY13" s="217"/>
      <c r="IZ13" s="217"/>
      <c r="JA13" s="217"/>
      <c r="JB13" s="217"/>
      <c r="JC13" s="217"/>
      <c r="JD13" s="217"/>
      <c r="JE13" s="217"/>
      <c r="JF13" s="217"/>
      <c r="JG13" s="217"/>
      <c r="JH13" s="217"/>
      <c r="JI13" s="218"/>
      <c r="JJ13" s="68"/>
      <c r="JK13" s="69"/>
      <c r="JL13" s="69"/>
      <c r="JM13" s="69"/>
      <c r="JN13" s="69"/>
      <c r="JO13" s="69"/>
      <c r="JP13" s="69"/>
      <c r="JQ13" s="69"/>
      <c r="JR13" s="69"/>
      <c r="JS13" s="69"/>
      <c r="JT13" s="69"/>
      <c r="JU13" s="69"/>
      <c r="JV13" s="224"/>
      <c r="JW13" s="219"/>
      <c r="JX13" s="220"/>
      <c r="JY13" s="220"/>
      <c r="JZ13" s="220"/>
      <c r="KA13" s="220"/>
      <c r="KB13" s="220"/>
      <c r="KC13" s="220"/>
      <c r="KD13" s="220"/>
      <c r="KE13" s="220"/>
      <c r="KF13" s="220"/>
      <c r="KG13" s="220"/>
      <c r="KH13" s="220"/>
      <c r="KI13" s="220"/>
      <c r="KJ13" s="236"/>
      <c r="KK13" s="113"/>
      <c r="KL13" s="215"/>
      <c r="KM13" s="225"/>
      <c r="KN13" s="333"/>
      <c r="KO13" s="215"/>
      <c r="KP13" s="215"/>
      <c r="KQ13" s="215"/>
      <c r="KR13" s="215"/>
      <c r="KS13" s="215"/>
      <c r="KT13" s="215"/>
      <c r="KU13" s="225"/>
      <c r="KV13" s="215"/>
      <c r="KW13" s="215"/>
      <c r="KX13" s="215"/>
      <c r="KY13" s="215"/>
      <c r="KZ13" s="215"/>
      <c r="LA13" s="215"/>
      <c r="LB13" s="225"/>
      <c r="LC13" s="333"/>
      <c r="LD13" s="70"/>
    </row>
    <row r="14" spans="1:317" ht="16.5" hidden="1" customHeight="1">
      <c r="A14" s="490" t="s">
        <v>34</v>
      </c>
      <c r="B14" s="491"/>
      <c r="C14" s="214"/>
      <c r="D14" s="215"/>
      <c r="E14" s="216"/>
      <c r="F14" s="215"/>
      <c r="G14" s="215"/>
      <c r="H14" s="216"/>
      <c r="I14" s="215"/>
      <c r="J14" s="215"/>
      <c r="K14" s="216"/>
      <c r="L14" s="68"/>
      <c r="M14" s="69"/>
      <c r="N14" s="69"/>
      <c r="O14" s="69"/>
      <c r="P14" s="69"/>
      <c r="Q14" s="69"/>
      <c r="R14" s="217"/>
      <c r="S14" s="217"/>
      <c r="T14" s="217"/>
      <c r="U14" s="217"/>
      <c r="V14" s="217"/>
      <c r="W14" s="217"/>
      <c r="X14" s="217"/>
      <c r="Y14" s="218"/>
      <c r="Z14" s="219"/>
      <c r="AA14" s="220"/>
      <c r="AB14" s="69"/>
      <c r="AC14" s="220"/>
      <c r="AD14" s="69"/>
      <c r="AE14" s="239"/>
      <c r="AF14" s="220"/>
      <c r="AG14" s="69"/>
      <c r="AH14" s="220"/>
      <c r="AI14" s="69"/>
      <c r="AJ14" s="239"/>
      <c r="AK14" s="69"/>
      <c r="AL14" s="69"/>
      <c r="AM14" s="220"/>
      <c r="AN14" s="69"/>
      <c r="AO14" s="69"/>
      <c r="AP14" s="222"/>
      <c r="AQ14" s="223"/>
      <c r="AR14" s="223"/>
      <c r="AS14" s="223"/>
      <c r="AT14" s="223"/>
      <c r="AU14" s="223"/>
      <c r="AV14" s="223"/>
      <c r="AW14" s="218"/>
      <c r="AX14" s="68"/>
      <c r="AY14" s="69"/>
      <c r="AZ14" s="69"/>
      <c r="BA14" s="69"/>
      <c r="BB14" s="69"/>
      <c r="BC14" s="69"/>
      <c r="BD14" s="69"/>
      <c r="BE14" s="69"/>
      <c r="BF14" s="69"/>
      <c r="BG14" s="224"/>
      <c r="BH14" s="68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224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70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25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214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25"/>
      <c r="DP14" s="22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27"/>
      <c r="EB14" s="228"/>
      <c r="EC14" s="228"/>
      <c r="ED14" s="229"/>
      <c r="EE14" s="229"/>
      <c r="EF14" s="229"/>
      <c r="EG14" s="229"/>
      <c r="EH14" s="229"/>
      <c r="EI14" s="229"/>
      <c r="EJ14" s="229"/>
      <c r="EK14" s="229"/>
      <c r="EL14" s="229"/>
      <c r="EM14" s="230"/>
      <c r="EN14" s="231"/>
      <c r="EO14" s="228"/>
      <c r="EP14" s="216"/>
      <c r="EQ14" s="216"/>
      <c r="ER14" s="216"/>
      <c r="ES14" s="216"/>
      <c r="ET14" s="216"/>
      <c r="EU14" s="216"/>
      <c r="EV14" s="216"/>
      <c r="EW14" s="216"/>
      <c r="EX14" s="216"/>
      <c r="EY14" s="227"/>
      <c r="EZ14" s="69"/>
      <c r="FA14" s="69"/>
      <c r="FB14" s="69"/>
      <c r="FC14" s="69"/>
      <c r="FD14" s="69"/>
      <c r="FE14" s="69"/>
      <c r="FF14" s="217"/>
      <c r="FG14" s="217"/>
      <c r="FH14" s="217"/>
      <c r="FI14" s="217"/>
      <c r="FJ14" s="69"/>
      <c r="FK14" s="69"/>
      <c r="FL14" s="69"/>
      <c r="FM14" s="69"/>
      <c r="FN14" s="217"/>
      <c r="FO14" s="217"/>
      <c r="FP14" s="217"/>
      <c r="FQ14" s="217"/>
      <c r="FR14" s="232"/>
      <c r="FS14" s="69"/>
      <c r="FT14" s="217"/>
      <c r="FU14" s="69"/>
      <c r="FV14" s="233"/>
      <c r="FW14" s="228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224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2"/>
      <c r="HB14" s="68"/>
      <c r="HC14" s="69"/>
      <c r="HD14" s="69"/>
      <c r="HE14" s="69"/>
      <c r="HF14" s="220"/>
      <c r="HG14" s="220"/>
      <c r="HH14" s="69"/>
      <c r="HI14" s="69"/>
      <c r="HJ14" s="69"/>
      <c r="HK14" s="69"/>
      <c r="HL14" s="220"/>
      <c r="HM14" s="220"/>
      <c r="HN14" s="220"/>
      <c r="HO14" s="222"/>
      <c r="HP14" s="219"/>
      <c r="HQ14" s="220"/>
      <c r="HR14" s="220"/>
      <c r="HS14" s="220"/>
      <c r="HT14" s="220"/>
      <c r="HU14" s="222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34"/>
      <c r="IL14" s="214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  <c r="IW14" s="225"/>
      <c r="IX14" s="232"/>
      <c r="IY14" s="217"/>
      <c r="IZ14" s="217"/>
      <c r="JA14" s="217"/>
      <c r="JB14" s="217"/>
      <c r="JC14" s="217"/>
      <c r="JD14" s="217"/>
      <c r="JE14" s="217"/>
      <c r="JF14" s="217"/>
      <c r="JG14" s="217"/>
      <c r="JH14" s="217"/>
      <c r="JI14" s="218"/>
      <c r="JJ14" s="68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224"/>
      <c r="JW14" s="219"/>
      <c r="JX14" s="220"/>
      <c r="JY14" s="220"/>
      <c r="JZ14" s="220"/>
      <c r="KA14" s="220"/>
      <c r="KB14" s="220"/>
      <c r="KC14" s="220"/>
      <c r="KD14" s="220"/>
      <c r="KE14" s="220"/>
      <c r="KF14" s="220"/>
      <c r="KG14" s="220"/>
      <c r="KH14" s="220"/>
      <c r="KI14" s="220"/>
      <c r="KJ14" s="236"/>
      <c r="KK14" s="113"/>
      <c r="KL14" s="215"/>
      <c r="KM14" s="225"/>
      <c r="KN14" s="333"/>
      <c r="KO14" s="215"/>
      <c r="KP14" s="215"/>
      <c r="KQ14" s="215"/>
      <c r="KR14" s="215"/>
      <c r="KS14" s="215"/>
      <c r="KT14" s="215"/>
      <c r="KU14" s="225"/>
      <c r="KV14" s="215"/>
      <c r="KW14" s="215"/>
      <c r="KX14" s="215"/>
      <c r="KY14" s="215"/>
      <c r="KZ14" s="215"/>
      <c r="LA14" s="215"/>
      <c r="LB14" s="225"/>
      <c r="LC14" s="333"/>
      <c r="LD14" s="70"/>
    </row>
    <row r="15" spans="1:317" hidden="1">
      <c r="A15" s="490" t="s">
        <v>35</v>
      </c>
      <c r="B15" s="491"/>
      <c r="C15" s="214"/>
      <c r="D15" s="215"/>
      <c r="E15" s="216"/>
      <c r="F15" s="215"/>
      <c r="G15" s="215"/>
      <c r="H15" s="216"/>
      <c r="I15" s="215"/>
      <c r="J15" s="215"/>
      <c r="K15" s="216"/>
      <c r="L15" s="68"/>
      <c r="M15" s="69"/>
      <c r="N15" s="69"/>
      <c r="O15" s="69"/>
      <c r="P15" s="69"/>
      <c r="Q15" s="69"/>
      <c r="R15" s="217"/>
      <c r="S15" s="217"/>
      <c r="T15" s="217"/>
      <c r="U15" s="217"/>
      <c r="V15" s="217"/>
      <c r="W15" s="217"/>
      <c r="X15" s="217"/>
      <c r="Y15" s="218"/>
      <c r="Z15" s="219"/>
      <c r="AA15" s="220"/>
      <c r="AB15" s="69"/>
      <c r="AC15" s="220"/>
      <c r="AD15" s="69"/>
      <c r="AE15" s="239"/>
      <c r="AF15" s="220"/>
      <c r="AG15" s="69"/>
      <c r="AH15" s="220"/>
      <c r="AI15" s="69"/>
      <c r="AJ15" s="239"/>
      <c r="AK15" s="69"/>
      <c r="AL15" s="69"/>
      <c r="AM15" s="220"/>
      <c r="AN15" s="69"/>
      <c r="AO15" s="69"/>
      <c r="AP15" s="222"/>
      <c r="AQ15" s="223"/>
      <c r="AR15" s="223"/>
      <c r="AS15" s="223"/>
      <c r="AT15" s="223"/>
      <c r="AU15" s="223"/>
      <c r="AV15" s="223"/>
      <c r="AW15" s="218"/>
      <c r="AX15" s="68"/>
      <c r="AY15" s="69"/>
      <c r="AZ15" s="69"/>
      <c r="BA15" s="69"/>
      <c r="BB15" s="69"/>
      <c r="BC15" s="69"/>
      <c r="BD15" s="69"/>
      <c r="BE15" s="69"/>
      <c r="BF15" s="69"/>
      <c r="BG15" s="224"/>
      <c r="BH15" s="68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224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70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25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214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25"/>
      <c r="DP15" s="22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27"/>
      <c r="EB15" s="228"/>
      <c r="EC15" s="228"/>
      <c r="ED15" s="229"/>
      <c r="EE15" s="229"/>
      <c r="EF15" s="229"/>
      <c r="EG15" s="229"/>
      <c r="EH15" s="229"/>
      <c r="EI15" s="229"/>
      <c r="EJ15" s="229"/>
      <c r="EK15" s="229"/>
      <c r="EL15" s="229"/>
      <c r="EM15" s="230"/>
      <c r="EN15" s="231"/>
      <c r="EO15" s="228"/>
      <c r="EP15" s="216"/>
      <c r="EQ15" s="216"/>
      <c r="ER15" s="216"/>
      <c r="ES15" s="216"/>
      <c r="ET15" s="216"/>
      <c r="EU15" s="216"/>
      <c r="EV15" s="216"/>
      <c r="EW15" s="216"/>
      <c r="EX15" s="216"/>
      <c r="EY15" s="227"/>
      <c r="EZ15" s="69"/>
      <c r="FA15" s="69"/>
      <c r="FB15" s="69"/>
      <c r="FC15" s="69"/>
      <c r="FD15" s="69"/>
      <c r="FE15" s="69"/>
      <c r="FF15" s="217"/>
      <c r="FG15" s="217"/>
      <c r="FH15" s="217"/>
      <c r="FI15" s="217"/>
      <c r="FJ15" s="69"/>
      <c r="FK15" s="69"/>
      <c r="FL15" s="69"/>
      <c r="FM15" s="69"/>
      <c r="FN15" s="217"/>
      <c r="FO15" s="217"/>
      <c r="FP15" s="217"/>
      <c r="FQ15" s="217"/>
      <c r="FR15" s="232"/>
      <c r="FS15" s="69"/>
      <c r="FT15" s="217"/>
      <c r="FU15" s="69"/>
      <c r="FV15" s="233"/>
      <c r="FW15" s="228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224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2"/>
      <c r="HB15" s="68"/>
      <c r="HC15" s="69"/>
      <c r="HD15" s="69"/>
      <c r="HE15" s="69"/>
      <c r="HF15" s="220"/>
      <c r="HG15" s="220"/>
      <c r="HH15" s="69"/>
      <c r="HI15" s="69"/>
      <c r="HJ15" s="69"/>
      <c r="HK15" s="69"/>
      <c r="HL15" s="220"/>
      <c r="HM15" s="220"/>
      <c r="HN15" s="220"/>
      <c r="HO15" s="222"/>
      <c r="HP15" s="219"/>
      <c r="HQ15" s="220"/>
      <c r="HR15" s="220"/>
      <c r="HS15" s="220"/>
      <c r="HT15" s="220"/>
      <c r="HU15" s="222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34"/>
      <c r="IL15" s="214"/>
      <c r="IM15" s="215"/>
      <c r="IN15" s="215"/>
      <c r="IO15" s="215"/>
      <c r="IP15" s="215"/>
      <c r="IQ15" s="237"/>
      <c r="IR15" s="215"/>
      <c r="IS15" s="215"/>
      <c r="IT15" s="215"/>
      <c r="IU15" s="215"/>
      <c r="IV15" s="215"/>
      <c r="IW15" s="225"/>
      <c r="IX15" s="232"/>
      <c r="IY15" s="217"/>
      <c r="IZ15" s="217"/>
      <c r="JA15" s="217"/>
      <c r="JB15" s="217"/>
      <c r="JC15" s="217"/>
      <c r="JD15" s="217"/>
      <c r="JE15" s="217"/>
      <c r="JF15" s="217"/>
      <c r="JG15" s="217"/>
      <c r="JH15" s="217"/>
      <c r="JI15" s="218"/>
      <c r="JJ15" s="68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224"/>
      <c r="JW15" s="219"/>
      <c r="JX15" s="220"/>
      <c r="JY15" s="220"/>
      <c r="JZ15" s="220"/>
      <c r="KA15" s="220"/>
      <c r="KB15" s="220"/>
      <c r="KC15" s="220"/>
      <c r="KD15" s="220"/>
      <c r="KE15" s="220"/>
      <c r="KF15" s="220"/>
      <c r="KG15" s="220"/>
      <c r="KH15" s="220"/>
      <c r="KI15" s="220"/>
      <c r="KJ15" s="236"/>
      <c r="KK15" s="114" t="s">
        <v>28</v>
      </c>
      <c r="KL15" s="165" t="s">
        <v>28</v>
      </c>
      <c r="KM15" s="167" t="s">
        <v>28</v>
      </c>
      <c r="KN15" s="334" t="s">
        <v>28</v>
      </c>
      <c r="KO15" s="165" t="s">
        <v>28</v>
      </c>
      <c r="KP15" s="165" t="s">
        <v>28</v>
      </c>
      <c r="KQ15" s="165" t="s">
        <v>28</v>
      </c>
      <c r="KR15" s="165" t="s">
        <v>28</v>
      </c>
      <c r="KS15" s="165" t="s">
        <v>28</v>
      </c>
      <c r="KT15" s="165" t="s">
        <v>28</v>
      </c>
      <c r="KU15" s="167" t="s">
        <v>28</v>
      </c>
      <c r="KV15" s="165" t="s">
        <v>28</v>
      </c>
      <c r="KW15" s="165" t="s">
        <v>28</v>
      </c>
      <c r="KX15" s="165" t="s">
        <v>28</v>
      </c>
      <c r="KY15" s="165" t="s">
        <v>28</v>
      </c>
      <c r="KZ15" s="165" t="s">
        <v>28</v>
      </c>
      <c r="LA15" s="165" t="s">
        <v>28</v>
      </c>
      <c r="LB15" s="167" t="s">
        <v>28</v>
      </c>
      <c r="LC15" s="334" t="s">
        <v>28</v>
      </c>
      <c r="LD15" s="74" t="s">
        <v>28</v>
      </c>
    </row>
    <row r="16" spans="1:317" hidden="1">
      <c r="A16" s="490" t="s">
        <v>36</v>
      </c>
      <c r="B16" s="491"/>
      <c r="C16" s="214"/>
      <c r="D16" s="215"/>
      <c r="E16" s="216"/>
      <c r="F16" s="215"/>
      <c r="G16" s="215"/>
      <c r="H16" s="216"/>
      <c r="I16" s="215"/>
      <c r="J16" s="215"/>
      <c r="K16" s="216"/>
      <c r="L16" s="68"/>
      <c r="M16" s="69"/>
      <c r="N16" s="69"/>
      <c r="O16" s="69"/>
      <c r="P16" s="69"/>
      <c r="Q16" s="69"/>
      <c r="R16" s="217"/>
      <c r="S16" s="217"/>
      <c r="T16" s="217"/>
      <c r="U16" s="217"/>
      <c r="V16" s="217"/>
      <c r="W16" s="217"/>
      <c r="X16" s="217"/>
      <c r="Y16" s="218"/>
      <c r="Z16" s="219"/>
      <c r="AA16" s="220"/>
      <c r="AB16" s="69"/>
      <c r="AC16" s="220"/>
      <c r="AD16" s="69"/>
      <c r="AE16" s="239"/>
      <c r="AF16" s="220"/>
      <c r="AG16" s="69"/>
      <c r="AH16" s="220"/>
      <c r="AI16" s="69"/>
      <c r="AJ16" s="239"/>
      <c r="AK16" s="69"/>
      <c r="AL16" s="69"/>
      <c r="AM16" s="220"/>
      <c r="AN16" s="69"/>
      <c r="AO16" s="69"/>
      <c r="AP16" s="222"/>
      <c r="AQ16" s="223"/>
      <c r="AR16" s="223"/>
      <c r="AS16" s="223"/>
      <c r="AT16" s="223"/>
      <c r="AU16" s="223"/>
      <c r="AV16" s="223"/>
      <c r="AW16" s="218"/>
      <c r="AX16" s="68"/>
      <c r="AY16" s="69"/>
      <c r="AZ16" s="69"/>
      <c r="BA16" s="69"/>
      <c r="BB16" s="69"/>
      <c r="BC16" s="69"/>
      <c r="BD16" s="69"/>
      <c r="BE16" s="69"/>
      <c r="BF16" s="69"/>
      <c r="BG16" s="224"/>
      <c r="BH16" s="68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224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70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25"/>
      <c r="CR16" s="158"/>
      <c r="CS16" s="158"/>
      <c r="CT16" s="158"/>
      <c r="CU16" s="158"/>
      <c r="CV16" s="158"/>
      <c r="CW16" s="158"/>
      <c r="CX16" s="158"/>
      <c r="CY16" s="158"/>
      <c r="CZ16" s="158"/>
      <c r="DA16" s="158"/>
      <c r="DB16" s="158"/>
      <c r="DC16" s="158"/>
      <c r="DD16" s="214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25"/>
      <c r="DP16" s="22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27"/>
      <c r="EB16" s="228"/>
      <c r="EC16" s="228"/>
      <c r="ED16" s="229"/>
      <c r="EE16" s="229"/>
      <c r="EF16" s="229"/>
      <c r="EG16" s="229"/>
      <c r="EH16" s="229"/>
      <c r="EI16" s="229"/>
      <c r="EJ16" s="229"/>
      <c r="EK16" s="229"/>
      <c r="EL16" s="229"/>
      <c r="EM16" s="230"/>
      <c r="EN16" s="231"/>
      <c r="EO16" s="228"/>
      <c r="EP16" s="216"/>
      <c r="EQ16" s="216"/>
      <c r="ER16" s="216"/>
      <c r="ES16" s="216"/>
      <c r="ET16" s="216"/>
      <c r="EU16" s="216"/>
      <c r="EV16" s="216"/>
      <c r="EW16" s="216"/>
      <c r="EX16" s="216"/>
      <c r="EY16" s="227"/>
      <c r="EZ16" s="69"/>
      <c r="FA16" s="69"/>
      <c r="FB16" s="69"/>
      <c r="FC16" s="69"/>
      <c r="FD16" s="69"/>
      <c r="FE16" s="69"/>
      <c r="FF16" s="217"/>
      <c r="FG16" s="217"/>
      <c r="FH16" s="217"/>
      <c r="FI16" s="217"/>
      <c r="FJ16" s="69"/>
      <c r="FK16" s="69"/>
      <c r="FL16" s="69"/>
      <c r="FM16" s="69"/>
      <c r="FN16" s="217"/>
      <c r="FO16" s="217"/>
      <c r="FP16" s="217"/>
      <c r="FQ16" s="217"/>
      <c r="FR16" s="232"/>
      <c r="FS16" s="69"/>
      <c r="FT16" s="217"/>
      <c r="FU16" s="69"/>
      <c r="FV16" s="233"/>
      <c r="FW16" s="228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224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2"/>
      <c r="HB16" s="68"/>
      <c r="HC16" s="69"/>
      <c r="HD16" s="69"/>
      <c r="HE16" s="69"/>
      <c r="HF16" s="220"/>
      <c r="HG16" s="220"/>
      <c r="HH16" s="69"/>
      <c r="HI16" s="69"/>
      <c r="HJ16" s="69"/>
      <c r="HK16" s="237"/>
      <c r="HL16" s="220"/>
      <c r="HM16" s="220"/>
      <c r="HN16" s="220"/>
      <c r="HO16" s="234"/>
      <c r="HP16" s="219"/>
      <c r="HQ16" s="220"/>
      <c r="HR16" s="220"/>
      <c r="HS16" s="220"/>
      <c r="HT16" s="220"/>
      <c r="HU16" s="222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34"/>
      <c r="IL16" s="214"/>
      <c r="IM16" s="215"/>
      <c r="IN16" s="215"/>
      <c r="IO16" s="215"/>
      <c r="IP16" s="215"/>
      <c r="IQ16" s="237"/>
      <c r="IR16" s="215"/>
      <c r="IS16" s="215"/>
      <c r="IT16" s="215"/>
      <c r="IU16" s="215"/>
      <c r="IV16" s="215"/>
      <c r="IW16" s="225"/>
      <c r="IX16" s="232"/>
      <c r="IY16" s="217"/>
      <c r="IZ16" s="217"/>
      <c r="JA16" s="217"/>
      <c r="JB16" s="217"/>
      <c r="JC16" s="217"/>
      <c r="JD16" s="217"/>
      <c r="JE16" s="217"/>
      <c r="JF16" s="217"/>
      <c r="JG16" s="217"/>
      <c r="JH16" s="217"/>
      <c r="JI16" s="218"/>
      <c r="JJ16" s="68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224"/>
      <c r="JW16" s="219"/>
      <c r="JX16" s="220"/>
      <c r="JY16" s="220"/>
      <c r="JZ16" s="220"/>
      <c r="KA16" s="220"/>
      <c r="KB16" s="220"/>
      <c r="KC16" s="220"/>
      <c r="KD16" s="220"/>
      <c r="KE16" s="220"/>
      <c r="KF16" s="220"/>
      <c r="KG16" s="220"/>
      <c r="KH16" s="220"/>
      <c r="KI16" s="220"/>
      <c r="KJ16" s="236"/>
      <c r="KK16" s="114" t="s">
        <v>28</v>
      </c>
      <c r="KL16" s="165" t="s">
        <v>28</v>
      </c>
      <c r="KM16" s="167" t="s">
        <v>28</v>
      </c>
      <c r="KN16" s="334" t="s">
        <v>28</v>
      </c>
      <c r="KO16" s="165" t="s">
        <v>28</v>
      </c>
      <c r="KP16" s="165" t="s">
        <v>91</v>
      </c>
      <c r="KQ16" s="165" t="s">
        <v>28</v>
      </c>
      <c r="KR16" s="165" t="s">
        <v>28</v>
      </c>
      <c r="KS16" s="165" t="s">
        <v>28</v>
      </c>
      <c r="KT16" s="165" t="s">
        <v>28</v>
      </c>
      <c r="KU16" s="167" t="s">
        <v>28</v>
      </c>
      <c r="KV16" s="165" t="s">
        <v>28</v>
      </c>
      <c r="KW16" s="165" t="s">
        <v>28</v>
      </c>
      <c r="KX16" s="165" t="s">
        <v>28</v>
      </c>
      <c r="KY16" s="165" t="s">
        <v>28</v>
      </c>
      <c r="KZ16" s="165" t="s">
        <v>28</v>
      </c>
      <c r="LA16" s="165" t="s">
        <v>28</v>
      </c>
      <c r="LB16" s="167" t="s">
        <v>28</v>
      </c>
      <c r="LC16" s="334" t="s">
        <v>28</v>
      </c>
      <c r="LD16" s="74" t="s">
        <v>28</v>
      </c>
    </row>
    <row r="17" spans="1:316" hidden="1">
      <c r="A17" s="490" t="s">
        <v>37</v>
      </c>
      <c r="B17" s="491"/>
      <c r="C17" s="214"/>
      <c r="D17" s="215"/>
      <c r="E17" s="216"/>
      <c r="F17" s="215"/>
      <c r="G17" s="215"/>
      <c r="H17" s="216"/>
      <c r="I17" s="215"/>
      <c r="J17" s="215"/>
      <c r="K17" s="216"/>
      <c r="L17" s="68"/>
      <c r="M17" s="69"/>
      <c r="N17" s="69"/>
      <c r="O17" s="69"/>
      <c r="P17" s="69"/>
      <c r="Q17" s="69"/>
      <c r="R17" s="217"/>
      <c r="S17" s="217"/>
      <c r="T17" s="217"/>
      <c r="U17" s="217"/>
      <c r="V17" s="217"/>
      <c r="W17" s="217"/>
      <c r="X17" s="217"/>
      <c r="Y17" s="218"/>
      <c r="Z17" s="219"/>
      <c r="AA17" s="220"/>
      <c r="AB17" s="69"/>
      <c r="AC17" s="220"/>
      <c r="AD17" s="69"/>
      <c r="AE17" s="239"/>
      <c r="AF17" s="220"/>
      <c r="AG17" s="69"/>
      <c r="AH17" s="220"/>
      <c r="AI17" s="69"/>
      <c r="AJ17" s="239"/>
      <c r="AK17" s="69"/>
      <c r="AL17" s="69"/>
      <c r="AM17" s="220"/>
      <c r="AN17" s="69"/>
      <c r="AO17" s="69"/>
      <c r="AP17" s="222"/>
      <c r="AQ17" s="223"/>
      <c r="AR17" s="223"/>
      <c r="AS17" s="223"/>
      <c r="AT17" s="223"/>
      <c r="AU17" s="223"/>
      <c r="AV17" s="223"/>
      <c r="AW17" s="218"/>
      <c r="AX17" s="68"/>
      <c r="AY17" s="69"/>
      <c r="AZ17" s="69"/>
      <c r="BA17" s="69"/>
      <c r="BB17" s="69"/>
      <c r="BC17" s="69"/>
      <c r="BD17" s="69"/>
      <c r="BE17" s="69"/>
      <c r="BF17" s="69"/>
      <c r="BG17" s="224"/>
      <c r="BH17" s="68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224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70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25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214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25"/>
      <c r="DP17" s="22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27"/>
      <c r="EB17" s="228"/>
      <c r="EC17" s="228"/>
      <c r="ED17" s="229"/>
      <c r="EE17" s="229"/>
      <c r="EF17" s="229"/>
      <c r="EG17" s="229"/>
      <c r="EH17" s="229"/>
      <c r="EI17" s="229"/>
      <c r="EJ17" s="229"/>
      <c r="EK17" s="229"/>
      <c r="EL17" s="229"/>
      <c r="EM17" s="230"/>
      <c r="EN17" s="231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27"/>
      <c r="EZ17" s="69"/>
      <c r="FA17" s="69"/>
      <c r="FB17" s="69"/>
      <c r="FC17" s="69"/>
      <c r="FD17" s="69"/>
      <c r="FE17" s="69"/>
      <c r="FF17" s="217"/>
      <c r="FG17" s="217"/>
      <c r="FH17" s="217"/>
      <c r="FI17" s="217"/>
      <c r="FJ17" s="69"/>
      <c r="FK17" s="69"/>
      <c r="FL17" s="69"/>
      <c r="FM17" s="69"/>
      <c r="FN17" s="217"/>
      <c r="FO17" s="217"/>
      <c r="FP17" s="217"/>
      <c r="FQ17" s="217"/>
      <c r="FR17" s="232"/>
      <c r="FS17" s="69"/>
      <c r="FT17" s="217"/>
      <c r="FU17" s="69"/>
      <c r="FV17" s="233"/>
      <c r="FW17" s="228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224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2"/>
      <c r="HB17" s="68"/>
      <c r="HC17" s="69"/>
      <c r="HD17" s="69"/>
      <c r="HE17" s="69"/>
      <c r="HF17" s="220"/>
      <c r="HG17" s="220"/>
      <c r="HH17" s="69"/>
      <c r="HI17" s="69"/>
      <c r="HJ17" s="69"/>
      <c r="HK17" s="237"/>
      <c r="HL17" s="220"/>
      <c r="HM17" s="220"/>
      <c r="HN17" s="220"/>
      <c r="HO17" s="234"/>
      <c r="HP17" s="219"/>
      <c r="HQ17" s="220"/>
      <c r="HR17" s="220"/>
      <c r="HS17" s="220"/>
      <c r="HT17" s="220"/>
      <c r="HU17" s="222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34"/>
      <c r="IL17" s="214"/>
      <c r="IM17" s="215"/>
      <c r="IN17" s="215"/>
      <c r="IO17" s="215"/>
      <c r="IP17" s="215"/>
      <c r="IQ17" s="215"/>
      <c r="IR17" s="215"/>
      <c r="IS17" s="215"/>
      <c r="IT17" s="215"/>
      <c r="IU17" s="215"/>
      <c r="IV17" s="215"/>
      <c r="IW17" s="225"/>
      <c r="IX17" s="232"/>
      <c r="IY17" s="217"/>
      <c r="IZ17" s="217"/>
      <c r="JA17" s="217"/>
      <c r="JB17" s="217"/>
      <c r="JC17" s="217"/>
      <c r="JD17" s="217"/>
      <c r="JE17" s="217"/>
      <c r="JF17" s="217"/>
      <c r="JG17" s="217"/>
      <c r="JH17" s="217"/>
      <c r="JI17" s="218"/>
      <c r="JJ17" s="68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224"/>
      <c r="JW17" s="219"/>
      <c r="JX17" s="220"/>
      <c r="JY17" s="220"/>
      <c r="JZ17" s="220"/>
      <c r="KA17" s="220"/>
      <c r="KB17" s="220"/>
      <c r="KC17" s="220"/>
      <c r="KD17" s="220"/>
      <c r="KE17" s="220"/>
      <c r="KF17" s="220"/>
      <c r="KG17" s="220"/>
      <c r="KH17" s="220"/>
      <c r="KI17" s="220"/>
      <c r="KJ17" s="236"/>
      <c r="KK17" s="240">
        <v>860512</v>
      </c>
      <c r="KL17" s="165">
        <v>628232</v>
      </c>
      <c r="KM17" s="167">
        <v>232280</v>
      </c>
      <c r="KN17" s="335">
        <v>270.45999999999998</v>
      </c>
      <c r="KO17" s="165">
        <v>74186</v>
      </c>
      <c r="KP17" s="165">
        <v>137637</v>
      </c>
      <c r="KQ17" s="165">
        <v>83353</v>
      </c>
      <c r="KR17" s="165">
        <v>361954</v>
      </c>
      <c r="KS17" s="165">
        <v>6841</v>
      </c>
      <c r="KT17" s="165">
        <v>142270</v>
      </c>
      <c r="KU17" s="167">
        <v>54272</v>
      </c>
      <c r="KV17" s="166">
        <v>8.6211464802350228</v>
      </c>
      <c r="KW17" s="166">
        <v>15.994779851995093</v>
      </c>
      <c r="KX17" s="166">
        <v>9.6864424900524337</v>
      </c>
      <c r="KY17" s="166">
        <v>42.06263247926816</v>
      </c>
      <c r="KZ17" s="166">
        <v>0.79499181882414194</v>
      </c>
      <c r="LA17" s="166">
        <v>16.533180246179018</v>
      </c>
      <c r="LB17" s="260">
        <v>6.3069428433304822</v>
      </c>
      <c r="LC17" s="334">
        <v>587577</v>
      </c>
      <c r="LD17" s="74">
        <v>68.282255215499603</v>
      </c>
    </row>
    <row r="18" spans="1:316" ht="16.5" hidden="1" customHeight="1">
      <c r="A18" s="490" t="s">
        <v>38</v>
      </c>
      <c r="B18" s="491"/>
      <c r="C18" s="214"/>
      <c r="D18" s="215"/>
      <c r="E18" s="216"/>
      <c r="F18" s="215"/>
      <c r="G18" s="215"/>
      <c r="H18" s="216"/>
      <c r="I18" s="215"/>
      <c r="J18" s="215"/>
      <c r="K18" s="216"/>
      <c r="L18" s="68"/>
      <c r="M18" s="69"/>
      <c r="N18" s="69"/>
      <c r="O18" s="69"/>
      <c r="P18" s="69"/>
      <c r="Q18" s="69"/>
      <c r="R18" s="217"/>
      <c r="S18" s="217"/>
      <c r="T18" s="217"/>
      <c r="U18" s="217"/>
      <c r="V18" s="217"/>
      <c r="W18" s="217"/>
      <c r="X18" s="217"/>
      <c r="Y18" s="218"/>
      <c r="Z18" s="219"/>
      <c r="AA18" s="220"/>
      <c r="AB18" s="69"/>
      <c r="AC18" s="220"/>
      <c r="AD18" s="69"/>
      <c r="AE18" s="239"/>
      <c r="AF18" s="220"/>
      <c r="AG18" s="69"/>
      <c r="AH18" s="220"/>
      <c r="AI18" s="69"/>
      <c r="AJ18" s="239"/>
      <c r="AK18" s="69"/>
      <c r="AL18" s="69"/>
      <c r="AM18" s="220"/>
      <c r="AN18" s="69"/>
      <c r="AO18" s="69"/>
      <c r="AP18" s="222"/>
      <c r="AQ18" s="223"/>
      <c r="AR18" s="223"/>
      <c r="AS18" s="223"/>
      <c r="AT18" s="223"/>
      <c r="AU18" s="223"/>
      <c r="AV18" s="223"/>
      <c r="AW18" s="218"/>
      <c r="AX18" s="68"/>
      <c r="AY18" s="69"/>
      <c r="AZ18" s="69"/>
      <c r="BA18" s="69"/>
      <c r="BB18" s="69"/>
      <c r="BC18" s="69"/>
      <c r="BD18" s="69"/>
      <c r="BE18" s="69"/>
      <c r="BF18" s="69"/>
      <c r="BG18" s="224"/>
      <c r="BH18" s="68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224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70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25"/>
      <c r="CR18" s="158"/>
      <c r="CS18" s="158"/>
      <c r="CT18" s="158"/>
      <c r="CU18" s="158"/>
      <c r="CV18" s="158"/>
      <c r="CW18" s="158"/>
      <c r="CX18" s="158"/>
      <c r="CY18" s="158"/>
      <c r="CZ18" s="158"/>
      <c r="DA18" s="158"/>
      <c r="DB18" s="158"/>
      <c r="DC18" s="158"/>
      <c r="DD18" s="214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25"/>
      <c r="DP18" s="22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27"/>
      <c r="EB18" s="228"/>
      <c r="EC18" s="228"/>
      <c r="ED18" s="229"/>
      <c r="EE18" s="229"/>
      <c r="EF18" s="229"/>
      <c r="EG18" s="229"/>
      <c r="EH18" s="229"/>
      <c r="EI18" s="229"/>
      <c r="EJ18" s="229"/>
      <c r="EK18" s="229"/>
      <c r="EL18" s="229"/>
      <c r="EM18" s="230"/>
      <c r="EN18" s="231"/>
      <c r="EO18" s="228"/>
      <c r="EP18" s="216"/>
      <c r="EQ18" s="216"/>
      <c r="ER18" s="216"/>
      <c r="ES18" s="216"/>
      <c r="ET18" s="216"/>
      <c r="EU18" s="216"/>
      <c r="EV18" s="216"/>
      <c r="EW18" s="216"/>
      <c r="EX18" s="216"/>
      <c r="EY18" s="227"/>
      <c r="EZ18" s="69"/>
      <c r="FA18" s="69"/>
      <c r="FB18" s="69"/>
      <c r="FC18" s="69"/>
      <c r="FD18" s="69"/>
      <c r="FE18" s="69"/>
      <c r="FF18" s="217"/>
      <c r="FG18" s="217"/>
      <c r="FH18" s="217"/>
      <c r="FI18" s="217"/>
      <c r="FJ18" s="69"/>
      <c r="FK18" s="69"/>
      <c r="FL18" s="69"/>
      <c r="FM18" s="69"/>
      <c r="FN18" s="217"/>
      <c r="FO18" s="217"/>
      <c r="FP18" s="217"/>
      <c r="FQ18" s="217"/>
      <c r="FR18" s="232"/>
      <c r="FS18" s="69"/>
      <c r="FT18" s="217"/>
      <c r="FU18" s="69"/>
      <c r="FV18" s="233"/>
      <c r="FW18" s="228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224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2"/>
      <c r="HB18" s="68"/>
      <c r="HC18" s="69"/>
      <c r="HD18" s="69"/>
      <c r="HE18" s="69"/>
      <c r="HF18" s="220"/>
      <c r="HG18" s="220"/>
      <c r="HH18" s="69"/>
      <c r="HI18" s="69"/>
      <c r="HJ18" s="69"/>
      <c r="HK18" s="237"/>
      <c r="HL18" s="220"/>
      <c r="HM18" s="220"/>
      <c r="HN18" s="220"/>
      <c r="HO18" s="234"/>
      <c r="HP18" s="219"/>
      <c r="HQ18" s="220"/>
      <c r="HR18" s="220"/>
      <c r="HS18" s="220"/>
      <c r="HT18" s="220"/>
      <c r="HU18" s="222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34"/>
      <c r="IL18" s="214"/>
      <c r="IM18" s="215"/>
      <c r="IN18" s="215"/>
      <c r="IO18" s="215"/>
      <c r="IP18" s="215"/>
      <c r="IQ18" s="237"/>
      <c r="IR18" s="215"/>
      <c r="IS18" s="215"/>
      <c r="IT18" s="215"/>
      <c r="IU18" s="215"/>
      <c r="IV18" s="215"/>
      <c r="IW18" s="225"/>
      <c r="IX18" s="232"/>
      <c r="IY18" s="217"/>
      <c r="IZ18" s="217"/>
      <c r="JA18" s="217"/>
      <c r="JB18" s="217"/>
      <c r="JC18" s="217"/>
      <c r="JD18" s="217"/>
      <c r="JE18" s="217"/>
      <c r="JF18" s="217"/>
      <c r="JG18" s="217"/>
      <c r="JH18" s="217"/>
      <c r="JI18" s="218"/>
      <c r="JJ18" s="68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224"/>
      <c r="JW18" s="219"/>
      <c r="JX18" s="220"/>
      <c r="JY18" s="220"/>
      <c r="JZ18" s="220"/>
      <c r="KA18" s="220"/>
      <c r="KB18" s="220"/>
      <c r="KC18" s="220"/>
      <c r="KD18" s="220"/>
      <c r="KE18" s="220"/>
      <c r="KF18" s="220"/>
      <c r="KG18" s="220"/>
      <c r="KH18" s="220"/>
      <c r="KI18" s="220"/>
      <c r="KJ18" s="236"/>
      <c r="KK18" s="240">
        <v>875159</v>
      </c>
      <c r="KL18" s="165">
        <v>634073</v>
      </c>
      <c r="KM18" s="167">
        <v>241086</v>
      </c>
      <c r="KN18" s="335">
        <v>263.00697676347858</v>
      </c>
      <c r="KO18" s="165">
        <v>92396</v>
      </c>
      <c r="KP18" s="165">
        <v>138373</v>
      </c>
      <c r="KQ18" s="165">
        <v>84768</v>
      </c>
      <c r="KR18" s="165">
        <v>380029</v>
      </c>
      <c r="KS18" s="165">
        <v>8325</v>
      </c>
      <c r="KT18" s="165">
        <v>117073</v>
      </c>
      <c r="KU18" s="167">
        <v>54195</v>
      </c>
      <c r="KV18" s="166">
        <v>10.557624385968721</v>
      </c>
      <c r="KW18" s="166">
        <v>15.811184024845771</v>
      </c>
      <c r="KX18" s="166">
        <v>9.6860113419390075</v>
      </c>
      <c r="KY18" s="166">
        <v>43.423994954059772</v>
      </c>
      <c r="KZ18" s="166">
        <v>0.95125571467584746</v>
      </c>
      <c r="LA18" s="166">
        <v>13.377340574684144</v>
      </c>
      <c r="LB18" s="260">
        <v>6.1925890038267335</v>
      </c>
      <c r="LC18" s="334">
        <v>581870</v>
      </c>
      <c r="LD18" s="74">
        <v>66.487346870682927</v>
      </c>
    </row>
    <row r="19" spans="1:316" ht="16.5" hidden="1" customHeight="1">
      <c r="A19" s="490" t="s">
        <v>39</v>
      </c>
      <c r="B19" s="491"/>
      <c r="C19" s="214"/>
      <c r="D19" s="215"/>
      <c r="E19" s="216"/>
      <c r="F19" s="215"/>
      <c r="G19" s="215"/>
      <c r="H19" s="216"/>
      <c r="I19" s="215"/>
      <c r="J19" s="215"/>
      <c r="K19" s="216"/>
      <c r="L19" s="68"/>
      <c r="M19" s="69"/>
      <c r="N19" s="69"/>
      <c r="O19" s="69"/>
      <c r="P19" s="69"/>
      <c r="Q19" s="69"/>
      <c r="R19" s="217"/>
      <c r="S19" s="217"/>
      <c r="T19" s="217"/>
      <c r="U19" s="217"/>
      <c r="V19" s="217"/>
      <c r="W19" s="217"/>
      <c r="X19" s="217"/>
      <c r="Y19" s="218"/>
      <c r="Z19" s="219"/>
      <c r="AA19" s="220"/>
      <c r="AB19" s="69"/>
      <c r="AC19" s="220"/>
      <c r="AD19" s="69"/>
      <c r="AE19" s="239"/>
      <c r="AF19" s="220"/>
      <c r="AG19" s="69"/>
      <c r="AH19" s="220"/>
      <c r="AI19" s="69"/>
      <c r="AJ19" s="239"/>
      <c r="AK19" s="69"/>
      <c r="AL19" s="69"/>
      <c r="AM19" s="220"/>
      <c r="AN19" s="69"/>
      <c r="AO19" s="69"/>
      <c r="AP19" s="222"/>
      <c r="AQ19" s="223"/>
      <c r="AR19" s="223"/>
      <c r="AS19" s="223"/>
      <c r="AT19" s="223"/>
      <c r="AU19" s="223"/>
      <c r="AV19" s="223"/>
      <c r="AW19" s="218"/>
      <c r="AX19" s="68"/>
      <c r="AY19" s="69"/>
      <c r="AZ19" s="69"/>
      <c r="BA19" s="69"/>
      <c r="BB19" s="69"/>
      <c r="BC19" s="69"/>
      <c r="BD19" s="69"/>
      <c r="BE19" s="69"/>
      <c r="BF19" s="69"/>
      <c r="BG19" s="224"/>
      <c r="BH19" s="68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224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70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25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214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25"/>
      <c r="DP19" s="22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27"/>
      <c r="EB19" s="228"/>
      <c r="EC19" s="228"/>
      <c r="ED19" s="229"/>
      <c r="EE19" s="229"/>
      <c r="EF19" s="229"/>
      <c r="EG19" s="229"/>
      <c r="EH19" s="229"/>
      <c r="EI19" s="229"/>
      <c r="EJ19" s="229"/>
      <c r="EK19" s="229"/>
      <c r="EL19" s="229"/>
      <c r="EM19" s="230"/>
      <c r="EN19" s="231"/>
      <c r="EO19" s="228"/>
      <c r="EP19" s="216"/>
      <c r="EQ19" s="216"/>
      <c r="ER19" s="216"/>
      <c r="ES19" s="216"/>
      <c r="ET19" s="216"/>
      <c r="EU19" s="216"/>
      <c r="EV19" s="216"/>
      <c r="EW19" s="216"/>
      <c r="EX19" s="216"/>
      <c r="EY19" s="227"/>
      <c r="EZ19" s="69"/>
      <c r="FA19" s="69"/>
      <c r="FB19" s="69"/>
      <c r="FC19" s="69"/>
      <c r="FD19" s="69"/>
      <c r="FE19" s="69"/>
      <c r="FF19" s="217"/>
      <c r="FG19" s="217"/>
      <c r="FH19" s="217"/>
      <c r="FI19" s="217"/>
      <c r="FJ19" s="69"/>
      <c r="FK19" s="69"/>
      <c r="FL19" s="69"/>
      <c r="FM19" s="69"/>
      <c r="FN19" s="217"/>
      <c r="FO19" s="217"/>
      <c r="FP19" s="217"/>
      <c r="FQ19" s="217"/>
      <c r="FR19" s="232"/>
      <c r="FS19" s="69"/>
      <c r="FT19" s="217"/>
      <c r="FU19" s="69"/>
      <c r="FV19" s="233"/>
      <c r="FW19" s="228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224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2"/>
      <c r="HB19" s="68"/>
      <c r="HC19" s="69"/>
      <c r="HD19" s="69"/>
      <c r="HE19" s="69"/>
      <c r="HF19" s="220"/>
      <c r="HG19" s="220"/>
      <c r="HH19" s="69"/>
      <c r="HI19" s="69"/>
      <c r="HJ19" s="69"/>
      <c r="HK19" s="237"/>
      <c r="HL19" s="220"/>
      <c r="HM19" s="220"/>
      <c r="HN19" s="220"/>
      <c r="HO19" s="234"/>
      <c r="HP19" s="219"/>
      <c r="HQ19" s="220"/>
      <c r="HR19" s="220"/>
      <c r="HS19" s="220"/>
      <c r="HT19" s="220"/>
      <c r="HU19" s="222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37"/>
      <c r="IL19" s="214"/>
      <c r="IM19" s="215"/>
      <c r="IN19" s="215"/>
      <c r="IO19" s="215"/>
      <c r="IP19" s="215"/>
      <c r="IQ19" s="237"/>
      <c r="IR19" s="215"/>
      <c r="IS19" s="215"/>
      <c r="IT19" s="215"/>
      <c r="IU19" s="215"/>
      <c r="IV19" s="215"/>
      <c r="IW19" s="225"/>
      <c r="IX19" s="232"/>
      <c r="IY19" s="217"/>
      <c r="IZ19" s="217"/>
      <c r="JA19" s="217"/>
      <c r="JB19" s="217"/>
      <c r="JC19" s="217"/>
      <c r="JD19" s="217"/>
      <c r="JE19" s="217"/>
      <c r="JF19" s="217"/>
      <c r="JG19" s="217"/>
      <c r="JH19" s="217"/>
      <c r="JI19" s="218"/>
      <c r="JJ19" s="68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224"/>
      <c r="JW19" s="219"/>
      <c r="JX19" s="220"/>
      <c r="JY19" s="220"/>
      <c r="JZ19" s="220"/>
      <c r="KA19" s="220"/>
      <c r="KB19" s="220"/>
      <c r="KC19" s="220"/>
      <c r="KD19" s="220"/>
      <c r="KE19" s="220"/>
      <c r="KF19" s="220"/>
      <c r="KG19" s="220"/>
      <c r="KH19" s="220"/>
      <c r="KI19" s="220"/>
      <c r="KJ19" s="236"/>
      <c r="KK19" s="240">
        <v>889989</v>
      </c>
      <c r="KL19" s="165">
        <v>653238</v>
      </c>
      <c r="KM19" s="167">
        <v>236751</v>
      </c>
      <c r="KN19" s="335">
        <v>275.91773635591824</v>
      </c>
      <c r="KO19" s="165">
        <v>92148</v>
      </c>
      <c r="KP19" s="165">
        <v>148402</v>
      </c>
      <c r="KQ19" s="165">
        <v>85566</v>
      </c>
      <c r="KR19" s="165">
        <v>349550</v>
      </c>
      <c r="KS19" s="165">
        <v>10807</v>
      </c>
      <c r="KT19" s="165">
        <v>143066</v>
      </c>
      <c r="KU19" s="167">
        <v>60450</v>
      </c>
      <c r="KV19" s="166">
        <v>10.353835833926036</v>
      </c>
      <c r="KW19" s="166">
        <v>16.674588112886788</v>
      </c>
      <c r="KX19" s="166">
        <v>9.6142761315027485</v>
      </c>
      <c r="KY19" s="166">
        <v>39.275766329696211</v>
      </c>
      <c r="KZ19" s="166">
        <v>1.2142846709341353</v>
      </c>
      <c r="LA19" s="166">
        <v>16.075030140821966</v>
      </c>
      <c r="LB19" s="260">
        <v>6.7922187802321146</v>
      </c>
      <c r="LC19" s="334">
        <v>578182</v>
      </c>
      <c r="LD19" s="74">
        <v>64.965072602020925</v>
      </c>
    </row>
    <row r="20" spans="1:316" ht="16.5" hidden="1" customHeight="1">
      <c r="A20" s="490" t="s">
        <v>40</v>
      </c>
      <c r="B20" s="491"/>
      <c r="C20" s="214"/>
      <c r="D20" s="215"/>
      <c r="E20" s="216"/>
      <c r="F20" s="215"/>
      <c r="G20" s="215"/>
      <c r="H20" s="216"/>
      <c r="I20" s="215"/>
      <c r="J20" s="215"/>
      <c r="K20" s="216"/>
      <c r="L20" s="68"/>
      <c r="M20" s="69"/>
      <c r="N20" s="69"/>
      <c r="O20" s="69"/>
      <c r="P20" s="69"/>
      <c r="Q20" s="69"/>
      <c r="R20" s="217"/>
      <c r="S20" s="217"/>
      <c r="T20" s="217"/>
      <c r="U20" s="217"/>
      <c r="V20" s="217"/>
      <c r="W20" s="217"/>
      <c r="X20" s="217"/>
      <c r="Y20" s="218"/>
      <c r="Z20" s="219"/>
      <c r="AA20" s="220"/>
      <c r="AB20" s="69"/>
      <c r="AC20" s="69"/>
      <c r="AD20" s="69"/>
      <c r="AE20" s="221"/>
      <c r="AF20" s="220"/>
      <c r="AG20" s="69"/>
      <c r="AH20" s="69"/>
      <c r="AI20" s="69"/>
      <c r="AJ20" s="69"/>
      <c r="AK20" s="69"/>
      <c r="AL20" s="69"/>
      <c r="AM20" s="220"/>
      <c r="AN20" s="69"/>
      <c r="AO20" s="69"/>
      <c r="AP20" s="222"/>
      <c r="AQ20" s="223"/>
      <c r="AR20" s="223"/>
      <c r="AS20" s="223"/>
      <c r="AT20" s="223"/>
      <c r="AU20" s="223"/>
      <c r="AV20" s="223"/>
      <c r="AW20" s="218"/>
      <c r="AX20" s="68"/>
      <c r="AY20" s="69"/>
      <c r="AZ20" s="69"/>
      <c r="BA20" s="69"/>
      <c r="BB20" s="69"/>
      <c r="BC20" s="69"/>
      <c r="BD20" s="69"/>
      <c r="BE20" s="69"/>
      <c r="BF20" s="69"/>
      <c r="BG20" s="224"/>
      <c r="BH20" s="68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224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70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25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214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25"/>
      <c r="DP20" s="22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27"/>
      <c r="EB20" s="228"/>
      <c r="EC20" s="228"/>
      <c r="ED20" s="229"/>
      <c r="EE20" s="229"/>
      <c r="EF20" s="229"/>
      <c r="EG20" s="229"/>
      <c r="EH20" s="229"/>
      <c r="EI20" s="229"/>
      <c r="EJ20" s="229"/>
      <c r="EK20" s="229"/>
      <c r="EL20" s="229"/>
      <c r="EM20" s="230"/>
      <c r="EN20" s="231"/>
      <c r="EO20" s="228"/>
      <c r="EP20" s="216"/>
      <c r="EQ20" s="216"/>
      <c r="ER20" s="216"/>
      <c r="ES20" s="216"/>
      <c r="ET20" s="216"/>
      <c r="EU20" s="216"/>
      <c r="EV20" s="216"/>
      <c r="EW20" s="216"/>
      <c r="EX20" s="216"/>
      <c r="EY20" s="227"/>
      <c r="EZ20" s="69"/>
      <c r="FA20" s="69"/>
      <c r="FB20" s="69"/>
      <c r="FC20" s="69"/>
      <c r="FD20" s="69"/>
      <c r="FE20" s="69"/>
      <c r="FF20" s="217"/>
      <c r="FG20" s="217"/>
      <c r="FH20" s="217"/>
      <c r="FI20" s="217"/>
      <c r="FJ20" s="69"/>
      <c r="FK20" s="69"/>
      <c r="FL20" s="69"/>
      <c r="FM20" s="69"/>
      <c r="FN20" s="217"/>
      <c r="FO20" s="217"/>
      <c r="FP20" s="217"/>
      <c r="FQ20" s="217"/>
      <c r="FR20" s="232"/>
      <c r="FS20" s="69"/>
      <c r="FT20" s="217"/>
      <c r="FU20" s="69"/>
      <c r="FV20" s="233"/>
      <c r="FW20" s="228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224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2"/>
      <c r="HB20" s="68"/>
      <c r="HC20" s="69"/>
      <c r="HD20" s="69"/>
      <c r="HE20" s="69"/>
      <c r="HF20" s="220"/>
      <c r="HG20" s="220"/>
      <c r="HH20" s="69"/>
      <c r="HI20" s="69"/>
      <c r="HJ20" s="69"/>
      <c r="HK20" s="237"/>
      <c r="HL20" s="220"/>
      <c r="HM20" s="220"/>
      <c r="HN20" s="220"/>
      <c r="HO20" s="234"/>
      <c r="HP20" s="219"/>
      <c r="HQ20" s="220"/>
      <c r="HR20" s="220"/>
      <c r="HS20" s="220"/>
      <c r="HT20" s="220"/>
      <c r="HU20" s="222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37"/>
      <c r="IL20" s="214"/>
      <c r="IM20" s="215"/>
      <c r="IN20" s="215"/>
      <c r="IO20" s="215"/>
      <c r="IP20" s="236"/>
      <c r="IQ20" s="236"/>
      <c r="IR20" s="241"/>
      <c r="IS20" s="241"/>
      <c r="IT20" s="242"/>
      <c r="IU20" s="242"/>
      <c r="IV20" s="242"/>
      <c r="IW20" s="243"/>
      <c r="IX20" s="232"/>
      <c r="IY20" s="217"/>
      <c r="IZ20" s="217"/>
      <c r="JA20" s="217"/>
      <c r="JB20" s="217"/>
      <c r="JC20" s="217"/>
      <c r="JD20" s="244"/>
      <c r="JE20" s="244"/>
      <c r="JF20" s="244"/>
      <c r="JG20" s="244"/>
      <c r="JH20" s="244"/>
      <c r="JI20" s="245"/>
      <c r="JJ20" s="246"/>
      <c r="JK20" s="241"/>
      <c r="JL20" s="241"/>
      <c r="JM20" s="241"/>
      <c r="JN20" s="241"/>
      <c r="JO20" s="241"/>
      <c r="JP20" s="241"/>
      <c r="JQ20" s="241"/>
      <c r="JR20" s="241"/>
      <c r="JS20" s="241"/>
      <c r="JT20" s="241"/>
      <c r="JU20" s="241"/>
      <c r="JV20" s="247"/>
      <c r="JW20" s="248"/>
      <c r="JX20" s="249"/>
      <c r="JY20" s="249"/>
      <c r="JZ20" s="249"/>
      <c r="KA20" s="249"/>
      <c r="KB20" s="249"/>
      <c r="KC20" s="249"/>
      <c r="KD20" s="249"/>
      <c r="KE20" s="249"/>
      <c r="KF20" s="249"/>
      <c r="KG20" s="249"/>
      <c r="KH20" s="249"/>
      <c r="KI20" s="249"/>
      <c r="KJ20" s="236"/>
      <c r="KK20" s="214">
        <v>904183</v>
      </c>
      <c r="KL20" s="215">
        <v>647846</v>
      </c>
      <c r="KM20" s="225">
        <v>256337</v>
      </c>
      <c r="KN20" s="336">
        <v>252.73214557399049</v>
      </c>
      <c r="KO20" s="215">
        <v>111544</v>
      </c>
      <c r="KP20" s="215">
        <v>168365</v>
      </c>
      <c r="KQ20" s="215">
        <v>75978</v>
      </c>
      <c r="KR20" s="215">
        <v>360079</v>
      </c>
      <c r="KS20" s="215">
        <v>9066</v>
      </c>
      <c r="KT20" s="215">
        <v>117486</v>
      </c>
      <c r="KU20" s="225">
        <v>61665</v>
      </c>
      <c r="KV20" s="216">
        <v>12.336440742637276</v>
      </c>
      <c r="KW20" s="216">
        <v>18.620677451356642</v>
      </c>
      <c r="KX20" s="216">
        <v>8.402944979058443</v>
      </c>
      <c r="KY20" s="216">
        <v>39.823686134333428</v>
      </c>
      <c r="KZ20" s="216">
        <v>1.0026731314346764</v>
      </c>
      <c r="LA20" s="216">
        <v>12.993608594720316</v>
      </c>
      <c r="LB20" s="227">
        <v>6.819968966459224</v>
      </c>
      <c r="LC20" s="333">
        <v>553543</v>
      </c>
      <c r="LD20" s="70">
        <v>61.220239708112189</v>
      </c>
    </row>
    <row r="21" spans="1:316" ht="16.5" customHeight="1">
      <c r="A21" s="490" t="s">
        <v>41</v>
      </c>
      <c r="B21" s="491"/>
      <c r="C21" s="214"/>
      <c r="D21" s="215"/>
      <c r="E21" s="216"/>
      <c r="F21" s="215"/>
      <c r="G21" s="215"/>
      <c r="H21" s="216"/>
      <c r="I21" s="215"/>
      <c r="J21" s="215"/>
      <c r="K21" s="216"/>
      <c r="L21" s="68"/>
      <c r="M21" s="69"/>
      <c r="N21" s="69"/>
      <c r="O21" s="69"/>
      <c r="P21" s="69"/>
      <c r="Q21" s="69"/>
      <c r="R21" s="217"/>
      <c r="S21" s="217"/>
      <c r="T21" s="217"/>
      <c r="U21" s="217"/>
      <c r="V21" s="217"/>
      <c r="W21" s="217"/>
      <c r="X21" s="217"/>
      <c r="Y21" s="218"/>
      <c r="Z21" s="219"/>
      <c r="AA21" s="220"/>
      <c r="AB21" s="69"/>
      <c r="AC21" s="69"/>
      <c r="AD21" s="69"/>
      <c r="AE21" s="221"/>
      <c r="AF21" s="220"/>
      <c r="AG21" s="69"/>
      <c r="AH21" s="69"/>
      <c r="AI21" s="69"/>
      <c r="AJ21" s="69"/>
      <c r="AK21" s="69"/>
      <c r="AL21" s="69"/>
      <c r="AM21" s="220"/>
      <c r="AN21" s="69"/>
      <c r="AO21" s="69"/>
      <c r="AP21" s="222"/>
      <c r="AQ21" s="223"/>
      <c r="AR21" s="223"/>
      <c r="AS21" s="223"/>
      <c r="AT21" s="223"/>
      <c r="AU21" s="223"/>
      <c r="AV21" s="223"/>
      <c r="AW21" s="218"/>
      <c r="AX21" s="68"/>
      <c r="AY21" s="69"/>
      <c r="AZ21" s="69"/>
      <c r="BA21" s="69"/>
      <c r="BB21" s="69"/>
      <c r="BC21" s="69"/>
      <c r="BD21" s="69"/>
      <c r="BE21" s="69"/>
      <c r="BF21" s="69"/>
      <c r="BG21" s="224"/>
      <c r="BH21" s="68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224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70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25"/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214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25"/>
      <c r="DP21" s="22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27"/>
      <c r="EB21" s="228"/>
      <c r="EC21" s="228"/>
      <c r="ED21" s="229"/>
      <c r="EE21" s="229"/>
      <c r="EF21" s="229"/>
      <c r="EG21" s="229"/>
      <c r="EH21" s="229"/>
      <c r="EI21" s="229"/>
      <c r="EJ21" s="229"/>
      <c r="EK21" s="229"/>
      <c r="EL21" s="229"/>
      <c r="EM21" s="230"/>
      <c r="EN21" s="231"/>
      <c r="EO21" s="228"/>
      <c r="EP21" s="216"/>
      <c r="EQ21" s="216"/>
      <c r="ER21" s="216"/>
      <c r="ES21" s="216"/>
      <c r="ET21" s="216"/>
      <c r="EU21" s="216"/>
      <c r="EV21" s="216"/>
      <c r="EW21" s="216"/>
      <c r="EX21" s="216"/>
      <c r="EY21" s="227"/>
      <c r="EZ21" s="69"/>
      <c r="FA21" s="69"/>
      <c r="FB21" s="69"/>
      <c r="FC21" s="69"/>
      <c r="FD21" s="69"/>
      <c r="FE21" s="69"/>
      <c r="FF21" s="217"/>
      <c r="FG21" s="217"/>
      <c r="FH21" s="217"/>
      <c r="FI21" s="217"/>
      <c r="FJ21" s="69"/>
      <c r="FK21" s="69"/>
      <c r="FL21" s="69"/>
      <c r="FM21" s="69"/>
      <c r="FN21" s="217"/>
      <c r="FO21" s="217"/>
      <c r="FP21" s="217"/>
      <c r="FQ21" s="217"/>
      <c r="FR21" s="232"/>
      <c r="FS21" s="69"/>
      <c r="FT21" s="217"/>
      <c r="FU21" s="69"/>
      <c r="FV21" s="233"/>
      <c r="FW21" s="228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224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2"/>
      <c r="HB21" s="68"/>
      <c r="HC21" s="69"/>
      <c r="HD21" s="69"/>
      <c r="HE21" s="69"/>
      <c r="HF21" s="220"/>
      <c r="HG21" s="220"/>
      <c r="HH21" s="69"/>
      <c r="HI21" s="69"/>
      <c r="HJ21" s="69"/>
      <c r="HK21" s="237"/>
      <c r="HL21" s="220"/>
      <c r="HM21" s="220"/>
      <c r="HN21" s="220"/>
      <c r="HO21" s="234"/>
      <c r="HP21" s="219"/>
      <c r="HQ21" s="220"/>
      <c r="HR21" s="220"/>
      <c r="HS21" s="220"/>
      <c r="HT21" s="220"/>
      <c r="HU21" s="222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50"/>
      <c r="IL21" s="214"/>
      <c r="IM21" s="215"/>
      <c r="IN21" s="215"/>
      <c r="IO21" s="215"/>
      <c r="IP21" s="215"/>
      <c r="IQ21" s="237"/>
      <c r="IR21" s="215"/>
      <c r="IS21" s="215"/>
      <c r="IT21" s="215"/>
      <c r="IU21" s="215"/>
      <c r="IV21" s="215"/>
      <c r="IW21" s="225"/>
      <c r="IX21" s="232"/>
      <c r="IY21" s="217"/>
      <c r="IZ21" s="217"/>
      <c r="JA21" s="217"/>
      <c r="JB21" s="217"/>
      <c r="JC21" s="217"/>
      <c r="JD21" s="217"/>
      <c r="JE21" s="217"/>
      <c r="JF21" s="217"/>
      <c r="JG21" s="217"/>
      <c r="JH21" s="217"/>
      <c r="JI21" s="218"/>
      <c r="JJ21" s="68"/>
      <c r="JK21" s="69"/>
      <c r="JL21" s="69"/>
      <c r="JM21" s="69"/>
      <c r="JN21" s="69"/>
      <c r="JO21" s="69"/>
      <c r="JP21" s="69"/>
      <c r="JQ21" s="69"/>
      <c r="JR21" s="69"/>
      <c r="JS21" s="69"/>
      <c r="JT21" s="69"/>
      <c r="JU21" s="69"/>
      <c r="JV21" s="224"/>
      <c r="JW21" s="219"/>
      <c r="JX21" s="220"/>
      <c r="JY21" s="220"/>
      <c r="JZ21" s="220"/>
      <c r="KA21" s="220"/>
      <c r="KB21" s="220"/>
      <c r="KC21" s="220"/>
      <c r="KD21" s="220"/>
      <c r="KE21" s="220"/>
      <c r="KF21" s="220"/>
      <c r="KG21" s="220"/>
      <c r="KH21" s="220"/>
      <c r="KI21" s="220"/>
      <c r="KJ21" s="236"/>
      <c r="KK21" s="214">
        <v>920195</v>
      </c>
      <c r="KL21" s="215">
        <v>630582</v>
      </c>
      <c r="KM21" s="225">
        <v>289613</v>
      </c>
      <c r="KN21" s="336">
        <v>217.73262940544797</v>
      </c>
      <c r="KO21" s="215">
        <v>110238</v>
      </c>
      <c r="KP21" s="215">
        <v>165425</v>
      </c>
      <c r="KQ21" s="215">
        <v>102192</v>
      </c>
      <c r="KR21" s="215">
        <v>343154</v>
      </c>
      <c r="KS21" s="215">
        <v>9622</v>
      </c>
      <c r="KT21" s="215">
        <v>121089</v>
      </c>
      <c r="KU21" s="225">
        <v>68474</v>
      </c>
      <c r="KV21" s="216">
        <v>11.979852096566489</v>
      </c>
      <c r="KW21" s="216">
        <v>17.977167882894388</v>
      </c>
      <c r="KX21" s="216">
        <v>11.105472209694685</v>
      </c>
      <c r="KY21" s="216">
        <v>37.291443661397857</v>
      </c>
      <c r="KZ21" s="216">
        <v>1.0456479333184814</v>
      </c>
      <c r="LA21" s="216">
        <v>13.159058677780253</v>
      </c>
      <c r="LB21" s="227">
        <v>7.4412488657295466</v>
      </c>
      <c r="LC21" s="333">
        <v>566435</v>
      </c>
      <c r="LD21" s="70">
        <v>61.555974548872797</v>
      </c>
    </row>
    <row r="22" spans="1:316" ht="16.5" customHeight="1">
      <c r="A22" s="490" t="s">
        <v>980</v>
      </c>
      <c r="B22" s="491"/>
      <c r="C22" s="214"/>
      <c r="D22" s="215"/>
      <c r="E22" s="216"/>
      <c r="F22" s="215"/>
      <c r="G22" s="215"/>
      <c r="H22" s="216"/>
      <c r="I22" s="215"/>
      <c r="J22" s="215"/>
      <c r="K22" s="216"/>
      <c r="L22" s="68"/>
      <c r="M22" s="69"/>
      <c r="N22" s="69"/>
      <c r="O22" s="69"/>
      <c r="P22" s="69"/>
      <c r="Q22" s="69"/>
      <c r="R22" s="217"/>
      <c r="S22" s="217"/>
      <c r="T22" s="217"/>
      <c r="U22" s="217"/>
      <c r="V22" s="217"/>
      <c r="W22" s="217"/>
      <c r="X22" s="217"/>
      <c r="Y22" s="218"/>
      <c r="Z22" s="219"/>
      <c r="AA22" s="220"/>
      <c r="AB22" s="69"/>
      <c r="AC22" s="69"/>
      <c r="AD22" s="69"/>
      <c r="AE22" s="221"/>
      <c r="AF22" s="220"/>
      <c r="AG22" s="69"/>
      <c r="AH22" s="69"/>
      <c r="AI22" s="69"/>
      <c r="AJ22" s="69"/>
      <c r="AK22" s="69"/>
      <c r="AL22" s="69"/>
      <c r="AM22" s="220"/>
      <c r="AN22" s="69"/>
      <c r="AO22" s="69"/>
      <c r="AP22" s="222"/>
      <c r="AQ22" s="223"/>
      <c r="AR22" s="223"/>
      <c r="AS22" s="223"/>
      <c r="AT22" s="223"/>
      <c r="AU22" s="223"/>
      <c r="AV22" s="223"/>
      <c r="AW22" s="218"/>
      <c r="AX22" s="68"/>
      <c r="AY22" s="69"/>
      <c r="AZ22" s="69"/>
      <c r="BA22" s="69"/>
      <c r="BB22" s="69"/>
      <c r="BC22" s="69"/>
      <c r="BD22" s="69"/>
      <c r="BE22" s="69"/>
      <c r="BF22" s="69"/>
      <c r="BG22" s="224"/>
      <c r="BH22" s="68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224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70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25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214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25"/>
      <c r="DP22" s="22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27"/>
      <c r="EB22" s="228"/>
      <c r="EC22" s="228"/>
      <c r="ED22" s="229"/>
      <c r="EE22" s="229"/>
      <c r="EF22" s="229"/>
      <c r="EG22" s="229"/>
      <c r="EH22" s="229"/>
      <c r="EI22" s="229"/>
      <c r="EJ22" s="229"/>
      <c r="EK22" s="229"/>
      <c r="EL22" s="229"/>
      <c r="EM22" s="230"/>
      <c r="EN22" s="231"/>
      <c r="EO22" s="228"/>
      <c r="EP22" s="216"/>
      <c r="EQ22" s="216"/>
      <c r="ER22" s="216"/>
      <c r="ES22" s="216"/>
      <c r="ET22" s="216"/>
      <c r="EU22" s="216"/>
      <c r="EV22" s="216"/>
      <c r="EW22" s="216"/>
      <c r="EX22" s="216"/>
      <c r="EY22" s="227"/>
      <c r="EZ22" s="69"/>
      <c r="FA22" s="69"/>
      <c r="FB22" s="69"/>
      <c r="FC22" s="69"/>
      <c r="FD22" s="69"/>
      <c r="FE22" s="69"/>
      <c r="FF22" s="217"/>
      <c r="FG22" s="217"/>
      <c r="FH22" s="217"/>
      <c r="FI22" s="217"/>
      <c r="FJ22" s="69"/>
      <c r="FK22" s="69"/>
      <c r="FL22" s="69"/>
      <c r="FM22" s="69"/>
      <c r="FN22" s="217"/>
      <c r="FO22" s="217"/>
      <c r="FP22" s="217"/>
      <c r="FQ22" s="217"/>
      <c r="FR22" s="232"/>
      <c r="FS22" s="69"/>
      <c r="FT22" s="217"/>
      <c r="FU22" s="69"/>
      <c r="FV22" s="233"/>
      <c r="FW22" s="228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224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2"/>
      <c r="HB22" s="68"/>
      <c r="HC22" s="69"/>
      <c r="HD22" s="69"/>
      <c r="HE22" s="69"/>
      <c r="HF22" s="220"/>
      <c r="HG22" s="220"/>
      <c r="HH22" s="69"/>
      <c r="HI22" s="69"/>
      <c r="HJ22" s="69"/>
      <c r="HK22" s="237"/>
      <c r="HL22" s="220"/>
      <c r="HM22" s="220"/>
      <c r="HN22" s="220"/>
      <c r="HO22" s="234"/>
      <c r="HP22" s="219"/>
      <c r="HQ22" s="220"/>
      <c r="HR22" s="220"/>
      <c r="HS22" s="220"/>
      <c r="HT22" s="220"/>
      <c r="HU22" s="222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37"/>
      <c r="IL22" s="214"/>
      <c r="IM22" s="215"/>
      <c r="IN22" s="215"/>
      <c r="IO22" s="215"/>
      <c r="IP22" s="215"/>
      <c r="IQ22" s="237"/>
      <c r="IR22" s="215"/>
      <c r="IS22" s="215"/>
      <c r="IT22" s="215"/>
      <c r="IU22" s="215"/>
      <c r="IV22" s="215"/>
      <c r="IW22" s="225"/>
      <c r="IX22" s="232"/>
      <c r="IY22" s="217"/>
      <c r="IZ22" s="217"/>
      <c r="JA22" s="217"/>
      <c r="JB22" s="217"/>
      <c r="JC22" s="217"/>
      <c r="JD22" s="217"/>
      <c r="JE22" s="217"/>
      <c r="JF22" s="217"/>
      <c r="JG22" s="217"/>
      <c r="JH22" s="217"/>
      <c r="JI22" s="218"/>
      <c r="JJ22" s="68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224"/>
      <c r="JW22" s="219"/>
      <c r="JX22" s="220"/>
      <c r="JY22" s="220"/>
      <c r="JZ22" s="220"/>
      <c r="KA22" s="220"/>
      <c r="KB22" s="220"/>
      <c r="KC22" s="220"/>
      <c r="KD22" s="220"/>
      <c r="KE22" s="220"/>
      <c r="KF22" s="220"/>
      <c r="KG22" s="220"/>
      <c r="KH22" s="220"/>
      <c r="KI22" s="220"/>
      <c r="KJ22" s="236"/>
      <c r="KK22" s="214">
        <v>933760.00000010896</v>
      </c>
      <c r="KL22" s="215">
        <v>634907.94420178933</v>
      </c>
      <c r="KM22" s="225">
        <v>298852.05579831963</v>
      </c>
      <c r="KN22" s="336">
        <v>212.44891306026585</v>
      </c>
      <c r="KO22" s="215">
        <v>127636.4765343099</v>
      </c>
      <c r="KP22" s="215">
        <v>201870.66124275996</v>
      </c>
      <c r="KQ22" s="215">
        <v>98011.087666350068</v>
      </c>
      <c r="KR22" s="215">
        <v>325332.45629165939</v>
      </c>
      <c r="KS22" s="215">
        <v>6580.4881790399995</v>
      </c>
      <c r="KT22" s="215">
        <v>111254.40569527993</v>
      </c>
      <c r="KU22" s="225">
        <v>63074.424390710024</v>
      </c>
      <c r="KV22" s="216">
        <v>13.6690880455679</v>
      </c>
      <c r="KW22" s="216">
        <v>21.619116394227252</v>
      </c>
      <c r="KX22" s="216">
        <v>10.496389614712413</v>
      </c>
      <c r="KY22" s="216">
        <v>34.841121518550956</v>
      </c>
      <c r="KZ22" s="216">
        <v>0.70473014254618227</v>
      </c>
      <c r="LA22" s="216">
        <v>11.914668190462962</v>
      </c>
      <c r="LB22" s="227">
        <v>6.7548860939323454</v>
      </c>
      <c r="LC22" s="333">
        <f>KT22+KR22+KQ22</f>
        <v>534597.9496532894</v>
      </c>
      <c r="LD22" s="70">
        <f>LC22/$KK$22*100</f>
        <v>57.252179323726338</v>
      </c>
    </row>
    <row r="23" spans="1:316" ht="16.5" customHeight="1">
      <c r="A23" s="490" t="s">
        <v>43</v>
      </c>
      <c r="B23" s="491"/>
      <c r="C23" s="214"/>
      <c r="D23" s="215"/>
      <c r="E23" s="216"/>
      <c r="F23" s="215"/>
      <c r="G23" s="215"/>
      <c r="H23" s="216"/>
      <c r="I23" s="215"/>
      <c r="J23" s="215"/>
      <c r="K23" s="216"/>
      <c r="L23" s="68"/>
      <c r="M23" s="69"/>
      <c r="N23" s="69"/>
      <c r="O23" s="69"/>
      <c r="P23" s="69"/>
      <c r="Q23" s="69"/>
      <c r="R23" s="217"/>
      <c r="S23" s="217"/>
      <c r="T23" s="217"/>
      <c r="U23" s="217"/>
      <c r="V23" s="217"/>
      <c r="W23" s="217"/>
      <c r="X23" s="217"/>
      <c r="Y23" s="218"/>
      <c r="Z23" s="219"/>
      <c r="AA23" s="220"/>
      <c r="AB23" s="69"/>
      <c r="AC23" s="69"/>
      <c r="AD23" s="69"/>
      <c r="AE23" s="221"/>
      <c r="AF23" s="220"/>
      <c r="AG23" s="69"/>
      <c r="AH23" s="69"/>
      <c r="AI23" s="69"/>
      <c r="AJ23" s="69"/>
      <c r="AK23" s="69"/>
      <c r="AL23" s="69"/>
      <c r="AM23" s="220"/>
      <c r="AN23" s="69"/>
      <c r="AO23" s="69"/>
      <c r="AP23" s="222"/>
      <c r="AQ23" s="223"/>
      <c r="AR23" s="223"/>
      <c r="AS23" s="223"/>
      <c r="AT23" s="223"/>
      <c r="AU23" s="223"/>
      <c r="AV23" s="223"/>
      <c r="AW23" s="218"/>
      <c r="AX23" s="68"/>
      <c r="AY23" s="69"/>
      <c r="AZ23" s="69"/>
      <c r="BA23" s="69"/>
      <c r="BB23" s="69"/>
      <c r="BC23" s="69"/>
      <c r="BD23" s="69"/>
      <c r="BE23" s="69"/>
      <c r="BF23" s="69"/>
      <c r="BG23" s="224"/>
      <c r="BH23" s="68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224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70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25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214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25"/>
      <c r="DP23" s="22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27"/>
      <c r="EB23" s="228"/>
      <c r="EC23" s="228"/>
      <c r="ED23" s="229"/>
      <c r="EE23" s="229"/>
      <c r="EF23" s="229"/>
      <c r="EG23" s="229"/>
      <c r="EH23" s="229"/>
      <c r="EI23" s="229"/>
      <c r="EJ23" s="229"/>
      <c r="EK23" s="229"/>
      <c r="EL23" s="229"/>
      <c r="EM23" s="230"/>
      <c r="EN23" s="231"/>
      <c r="EO23" s="228"/>
      <c r="EP23" s="216"/>
      <c r="EQ23" s="216"/>
      <c r="ER23" s="216"/>
      <c r="ES23" s="216"/>
      <c r="ET23" s="216"/>
      <c r="EU23" s="216"/>
      <c r="EV23" s="216"/>
      <c r="EW23" s="216"/>
      <c r="EX23" s="216"/>
      <c r="EY23" s="227"/>
      <c r="EZ23" s="69"/>
      <c r="FA23" s="69"/>
      <c r="FB23" s="69"/>
      <c r="FC23" s="69"/>
      <c r="FD23" s="69"/>
      <c r="FE23" s="69"/>
      <c r="FF23" s="217"/>
      <c r="FG23" s="217"/>
      <c r="FH23" s="217"/>
      <c r="FI23" s="217"/>
      <c r="FJ23" s="69"/>
      <c r="FK23" s="69"/>
      <c r="FL23" s="69"/>
      <c r="FM23" s="69"/>
      <c r="FN23" s="217"/>
      <c r="FO23" s="217"/>
      <c r="FP23" s="217"/>
      <c r="FQ23" s="217"/>
      <c r="FR23" s="232"/>
      <c r="FS23" s="69"/>
      <c r="FT23" s="217"/>
      <c r="FU23" s="69"/>
      <c r="FV23" s="233"/>
      <c r="FW23" s="228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224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2"/>
      <c r="HB23" s="68"/>
      <c r="HC23" s="69"/>
      <c r="HD23" s="69"/>
      <c r="HE23" s="69"/>
      <c r="HF23" s="220"/>
      <c r="HG23" s="220"/>
      <c r="HH23" s="69"/>
      <c r="HI23" s="69"/>
      <c r="HJ23" s="69"/>
      <c r="HK23" s="237"/>
      <c r="HL23" s="220"/>
      <c r="HM23" s="220"/>
      <c r="HN23" s="220"/>
      <c r="HO23" s="234"/>
      <c r="HP23" s="219"/>
      <c r="HQ23" s="220"/>
      <c r="HR23" s="220"/>
      <c r="HS23" s="220"/>
      <c r="HT23" s="220"/>
      <c r="HU23" s="222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37"/>
      <c r="IL23" s="214"/>
      <c r="IM23" s="215"/>
      <c r="IN23" s="215"/>
      <c r="IO23" s="215"/>
      <c r="IP23" s="215"/>
      <c r="IQ23" s="237"/>
      <c r="IR23" s="215"/>
      <c r="IS23" s="215"/>
      <c r="IT23" s="215"/>
      <c r="IU23" s="215"/>
      <c r="IV23" s="215"/>
      <c r="IW23" s="225"/>
      <c r="IX23" s="232"/>
      <c r="IY23" s="217"/>
      <c r="IZ23" s="217"/>
      <c r="JA23" s="217"/>
      <c r="JB23" s="217"/>
      <c r="JC23" s="217"/>
      <c r="JD23" s="217"/>
      <c r="JE23" s="217"/>
      <c r="JF23" s="217"/>
      <c r="JG23" s="217"/>
      <c r="JH23" s="217"/>
      <c r="JI23" s="218"/>
      <c r="JJ23" s="68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224"/>
      <c r="JW23" s="219"/>
      <c r="JX23" s="220"/>
      <c r="JY23" s="220"/>
      <c r="JZ23" s="220"/>
      <c r="KA23" s="220"/>
      <c r="KB23" s="220"/>
      <c r="KC23" s="220"/>
      <c r="KD23" s="220"/>
      <c r="KE23" s="220"/>
      <c r="KF23" s="220"/>
      <c r="KG23" s="220"/>
      <c r="KH23" s="220"/>
      <c r="KI23" s="220"/>
      <c r="KJ23" s="236"/>
      <c r="KK23" s="214">
        <v>951383</v>
      </c>
      <c r="KL23" s="215">
        <v>666395.00437447033</v>
      </c>
      <c r="KM23" s="225">
        <v>284987.99562553002</v>
      </c>
      <c r="KN23" s="336">
        <f>KL23/KM23*100</f>
        <v>233.83265772713577</v>
      </c>
      <c r="KO23" s="215">
        <v>121583.70154363904</v>
      </c>
      <c r="KP23" s="215">
        <v>174320.06846344497</v>
      </c>
      <c r="KQ23" s="215">
        <v>107471.26611404622</v>
      </c>
      <c r="KR23" s="215">
        <v>355391.98619673459</v>
      </c>
      <c r="KS23" s="215">
        <v>5588.0636516095001</v>
      </c>
      <c r="KT23" s="215">
        <v>118987.98653973095</v>
      </c>
      <c r="KU23" s="225">
        <v>68039.927490796224</v>
      </c>
      <c r="KV23" s="216">
        <f>KO23/$KK$23*100</f>
        <v>12.779679849612515</v>
      </c>
      <c r="KW23" s="216">
        <f>KP23/$KK$23*100</f>
        <v>18.322806741706017</v>
      </c>
      <c r="KX23" s="216">
        <f>KQ23/$KK$23*100</f>
        <v>11.296319790667503</v>
      </c>
      <c r="KY23" s="216">
        <f t="shared" ref="KY23:LB25" si="8">KR23/$KK23*100</f>
        <v>37.355301303127611</v>
      </c>
      <c r="KZ23" s="216">
        <f t="shared" si="8"/>
        <v>0.58736215084876442</v>
      </c>
      <c r="LA23" s="216">
        <f t="shared" si="8"/>
        <v>12.506843883034588</v>
      </c>
      <c r="LB23" s="227">
        <f t="shared" si="8"/>
        <v>7.151686281003153</v>
      </c>
      <c r="LC23" s="333">
        <f>KT23+KR23+KQ23</f>
        <v>581851.23885051173</v>
      </c>
      <c r="LD23" s="70">
        <f>LC23/$KK23*100</f>
        <v>61.158464976829706</v>
      </c>
    </row>
    <row r="24" spans="1:316" ht="16.5" customHeight="1">
      <c r="A24" s="490" t="s">
        <v>44</v>
      </c>
      <c r="B24" s="491"/>
      <c r="C24" s="214"/>
      <c r="D24" s="215"/>
      <c r="E24" s="216"/>
      <c r="F24" s="215"/>
      <c r="G24" s="215"/>
      <c r="H24" s="216"/>
      <c r="I24" s="215"/>
      <c r="J24" s="215"/>
      <c r="K24" s="216"/>
      <c r="L24" s="68"/>
      <c r="M24" s="69"/>
      <c r="N24" s="69"/>
      <c r="O24" s="69"/>
      <c r="P24" s="69"/>
      <c r="Q24" s="69"/>
      <c r="R24" s="217"/>
      <c r="S24" s="217"/>
      <c r="T24" s="217"/>
      <c r="U24" s="217"/>
      <c r="V24" s="217"/>
      <c r="W24" s="217"/>
      <c r="X24" s="217"/>
      <c r="Y24" s="218"/>
      <c r="Z24" s="219"/>
      <c r="AA24" s="220"/>
      <c r="AB24" s="69"/>
      <c r="AC24" s="69"/>
      <c r="AD24" s="69"/>
      <c r="AE24" s="221"/>
      <c r="AF24" s="220"/>
      <c r="AG24" s="69"/>
      <c r="AH24" s="69"/>
      <c r="AI24" s="69"/>
      <c r="AJ24" s="69"/>
      <c r="AK24" s="69"/>
      <c r="AL24" s="69"/>
      <c r="AM24" s="220"/>
      <c r="AN24" s="69"/>
      <c r="AO24" s="69"/>
      <c r="AP24" s="222"/>
      <c r="AQ24" s="223"/>
      <c r="AR24" s="223"/>
      <c r="AS24" s="223"/>
      <c r="AT24" s="223"/>
      <c r="AU24" s="223"/>
      <c r="AV24" s="223"/>
      <c r="AW24" s="218"/>
      <c r="AX24" s="68"/>
      <c r="AY24" s="69"/>
      <c r="AZ24" s="69"/>
      <c r="BA24" s="69"/>
      <c r="BB24" s="69"/>
      <c r="BC24" s="69"/>
      <c r="BD24" s="69"/>
      <c r="BE24" s="69"/>
      <c r="BF24" s="69"/>
      <c r="BG24" s="224"/>
      <c r="BH24" s="68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224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70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25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214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25"/>
      <c r="DP24" s="22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27"/>
      <c r="EB24" s="228"/>
      <c r="EC24" s="228"/>
      <c r="ED24" s="229"/>
      <c r="EE24" s="229"/>
      <c r="EF24" s="229"/>
      <c r="EG24" s="229"/>
      <c r="EH24" s="229"/>
      <c r="EI24" s="229"/>
      <c r="EJ24" s="229"/>
      <c r="EK24" s="229"/>
      <c r="EL24" s="229"/>
      <c r="EM24" s="230"/>
      <c r="EN24" s="231"/>
      <c r="EO24" s="228"/>
      <c r="EP24" s="216"/>
      <c r="EQ24" s="216"/>
      <c r="ER24" s="216"/>
      <c r="ES24" s="216"/>
      <c r="ET24" s="216"/>
      <c r="EU24" s="216"/>
      <c r="EV24" s="216"/>
      <c r="EW24" s="216"/>
      <c r="EX24" s="216"/>
      <c r="EY24" s="227"/>
      <c r="EZ24" s="69"/>
      <c r="FA24" s="69"/>
      <c r="FB24" s="69"/>
      <c r="FC24" s="69"/>
      <c r="FD24" s="69"/>
      <c r="FE24" s="69"/>
      <c r="FF24" s="217"/>
      <c r="FG24" s="217"/>
      <c r="FH24" s="217"/>
      <c r="FI24" s="217"/>
      <c r="FJ24" s="69"/>
      <c r="FK24" s="69"/>
      <c r="FL24" s="69"/>
      <c r="FM24" s="69"/>
      <c r="FN24" s="217"/>
      <c r="FO24" s="217"/>
      <c r="FP24" s="217"/>
      <c r="FQ24" s="217"/>
      <c r="FR24" s="232"/>
      <c r="FS24" s="69"/>
      <c r="FT24" s="217"/>
      <c r="FU24" s="69"/>
      <c r="FV24" s="233"/>
      <c r="FW24" s="228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224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2"/>
      <c r="HB24" s="68"/>
      <c r="HC24" s="69"/>
      <c r="HD24" s="69"/>
      <c r="HE24" s="69"/>
      <c r="HF24" s="220"/>
      <c r="HG24" s="220"/>
      <c r="HH24" s="69"/>
      <c r="HI24" s="69"/>
      <c r="HJ24" s="69"/>
      <c r="HK24" s="237"/>
      <c r="HL24" s="220"/>
      <c r="HM24" s="220"/>
      <c r="HN24" s="220"/>
      <c r="HO24" s="234"/>
      <c r="HP24" s="219"/>
      <c r="HQ24" s="220"/>
      <c r="HR24" s="220"/>
      <c r="HS24" s="220"/>
      <c r="HT24" s="220"/>
      <c r="HU24" s="222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37"/>
      <c r="IL24" s="214"/>
      <c r="IM24" s="215"/>
      <c r="IN24" s="215"/>
      <c r="IO24" s="215"/>
      <c r="IP24" s="215"/>
      <c r="IQ24" s="237"/>
      <c r="IR24" s="215"/>
      <c r="IS24" s="215"/>
      <c r="IT24" s="215"/>
      <c r="IU24" s="215"/>
      <c r="IV24" s="215"/>
      <c r="IW24" s="225"/>
      <c r="IX24" s="232"/>
      <c r="IY24" s="217"/>
      <c r="IZ24" s="217"/>
      <c r="JA24" s="217"/>
      <c r="JB24" s="217"/>
      <c r="JC24" s="217"/>
      <c r="JD24" s="217"/>
      <c r="JE24" s="217"/>
      <c r="JF24" s="217"/>
      <c r="JG24" s="217"/>
      <c r="JH24" s="217"/>
      <c r="JI24" s="218"/>
      <c r="JJ24" s="68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224"/>
      <c r="JW24" s="219"/>
      <c r="JX24" s="220"/>
      <c r="JY24" s="220"/>
      <c r="JZ24" s="220"/>
      <c r="KA24" s="220"/>
      <c r="KB24" s="220"/>
      <c r="KC24" s="220"/>
      <c r="KD24" s="220"/>
      <c r="KE24" s="220"/>
      <c r="KF24" s="220"/>
      <c r="KG24" s="220"/>
      <c r="KH24" s="220"/>
      <c r="KI24" s="220"/>
      <c r="KJ24" s="236"/>
      <c r="KK24" s="214">
        <v>965454.99999002996</v>
      </c>
      <c r="KL24" s="215">
        <v>690204.85450030351</v>
      </c>
      <c r="KM24" s="225">
        <v>275250.14548973006</v>
      </c>
      <c r="KN24" s="336">
        <f>KL24/KM24*100</f>
        <v>250.75549125406584</v>
      </c>
      <c r="KO24" s="215">
        <v>122415.9384945301</v>
      </c>
      <c r="KP24" s="215">
        <v>179615.79235787989</v>
      </c>
      <c r="KQ24" s="215">
        <v>99245.905688079991</v>
      </c>
      <c r="KR24" s="215">
        <v>340671.77815577993</v>
      </c>
      <c r="KS24" s="215">
        <v>7241.0314647499999</v>
      </c>
      <c r="KT24" s="215">
        <v>135994.26598195016</v>
      </c>
      <c r="KU24" s="225">
        <v>80270.287847059997</v>
      </c>
      <c r="KV24" s="216">
        <f>KO24/$KK$24*100</f>
        <v>12.67961101198857</v>
      </c>
      <c r="KW24" s="216">
        <f>KP24/$KK$24*100</f>
        <v>18.604263519245823</v>
      </c>
      <c r="KX24" s="216">
        <f>KQ24/$KK$24*100</f>
        <v>10.279702905791039</v>
      </c>
      <c r="KY24" s="216">
        <f t="shared" si="8"/>
        <v>35.286137433572563</v>
      </c>
      <c r="KZ24" s="216">
        <f t="shared" si="8"/>
        <v>0.75001232215119051</v>
      </c>
      <c r="LA24" s="216">
        <f t="shared" si="8"/>
        <v>14.086028451181519</v>
      </c>
      <c r="LB24" s="227">
        <f t="shared" si="8"/>
        <v>8.3142443560693078</v>
      </c>
      <c r="LC24" s="333">
        <f>KT24+KR24+KQ24</f>
        <v>575911.94982581004</v>
      </c>
      <c r="LD24" s="70">
        <f>LC24/$KK24*100</f>
        <v>59.651868790545116</v>
      </c>
    </row>
    <row r="25" spans="1:316" ht="16.5" customHeight="1">
      <c r="A25" s="438" t="s">
        <v>600</v>
      </c>
      <c r="B25" s="439"/>
      <c r="C25" s="240"/>
      <c r="D25" s="165"/>
      <c r="E25" s="166"/>
      <c r="F25" s="165"/>
      <c r="G25" s="165"/>
      <c r="H25" s="166"/>
      <c r="I25" s="165"/>
      <c r="J25" s="165"/>
      <c r="K25" s="166"/>
      <c r="L25" s="251"/>
      <c r="M25" s="252"/>
      <c r="N25" s="252"/>
      <c r="O25" s="252"/>
      <c r="P25" s="252"/>
      <c r="Q25" s="252"/>
      <c r="R25" s="134"/>
      <c r="S25" s="134"/>
      <c r="T25" s="134"/>
      <c r="U25" s="134"/>
      <c r="V25" s="134"/>
      <c r="W25" s="134"/>
      <c r="X25" s="134"/>
      <c r="Y25" s="135"/>
      <c r="Z25" s="253"/>
      <c r="AA25" s="254"/>
      <c r="AB25" s="252"/>
      <c r="AC25" s="252"/>
      <c r="AD25" s="252"/>
      <c r="AE25" s="255"/>
      <c r="AF25" s="254"/>
      <c r="AG25" s="252"/>
      <c r="AH25" s="252"/>
      <c r="AI25" s="252"/>
      <c r="AJ25" s="252"/>
      <c r="AK25" s="252"/>
      <c r="AL25" s="252"/>
      <c r="AM25" s="254"/>
      <c r="AN25" s="252"/>
      <c r="AO25" s="252"/>
      <c r="AP25" s="256"/>
      <c r="AQ25" s="257"/>
      <c r="AR25" s="257"/>
      <c r="AS25" s="257"/>
      <c r="AT25" s="257"/>
      <c r="AU25" s="257"/>
      <c r="AV25" s="257"/>
      <c r="AW25" s="135"/>
      <c r="AX25" s="251"/>
      <c r="AY25" s="252"/>
      <c r="AZ25" s="252"/>
      <c r="BA25" s="252"/>
      <c r="BB25" s="252"/>
      <c r="BC25" s="252"/>
      <c r="BD25" s="252"/>
      <c r="BE25" s="252"/>
      <c r="BF25" s="252"/>
      <c r="BG25" s="258"/>
      <c r="BH25" s="251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8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74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7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240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7"/>
      <c r="DP25" s="259"/>
      <c r="DQ25" s="166"/>
      <c r="DR25" s="166"/>
      <c r="DS25" s="166"/>
      <c r="DT25" s="166"/>
      <c r="DU25" s="166"/>
      <c r="DV25" s="166"/>
      <c r="DW25" s="166"/>
      <c r="DX25" s="166"/>
      <c r="DY25" s="166"/>
      <c r="DZ25" s="166"/>
      <c r="EA25" s="260"/>
      <c r="EB25" s="261"/>
      <c r="EC25" s="261"/>
      <c r="ED25" s="262"/>
      <c r="EE25" s="262"/>
      <c r="EF25" s="262"/>
      <c r="EG25" s="262"/>
      <c r="EH25" s="262"/>
      <c r="EI25" s="262"/>
      <c r="EJ25" s="262"/>
      <c r="EK25" s="262"/>
      <c r="EL25" s="262"/>
      <c r="EM25" s="263"/>
      <c r="EN25" s="264"/>
      <c r="EO25" s="261"/>
      <c r="EP25" s="166"/>
      <c r="EQ25" s="166"/>
      <c r="ER25" s="166"/>
      <c r="ES25" s="166"/>
      <c r="ET25" s="166"/>
      <c r="EU25" s="166"/>
      <c r="EV25" s="166"/>
      <c r="EW25" s="166"/>
      <c r="EX25" s="166"/>
      <c r="EY25" s="260"/>
      <c r="EZ25" s="252"/>
      <c r="FA25" s="252"/>
      <c r="FB25" s="252"/>
      <c r="FC25" s="252"/>
      <c r="FD25" s="252"/>
      <c r="FE25" s="252"/>
      <c r="FF25" s="134"/>
      <c r="FG25" s="134"/>
      <c r="FH25" s="134"/>
      <c r="FI25" s="134"/>
      <c r="FJ25" s="252"/>
      <c r="FK25" s="252"/>
      <c r="FL25" s="252"/>
      <c r="FM25" s="252"/>
      <c r="FN25" s="134"/>
      <c r="FO25" s="134"/>
      <c r="FP25" s="134"/>
      <c r="FQ25" s="134"/>
      <c r="FR25" s="133"/>
      <c r="FS25" s="252"/>
      <c r="FT25" s="134"/>
      <c r="FU25" s="252"/>
      <c r="FV25" s="265"/>
      <c r="FW25" s="261"/>
      <c r="FX25" s="252"/>
      <c r="FY25" s="252"/>
      <c r="FZ25" s="252"/>
      <c r="GA25" s="252"/>
      <c r="GB25" s="252"/>
      <c r="GC25" s="252"/>
      <c r="GD25" s="252"/>
      <c r="GE25" s="252"/>
      <c r="GF25" s="252"/>
      <c r="GG25" s="252"/>
      <c r="GH25" s="252"/>
      <c r="GI25" s="252"/>
      <c r="GJ25" s="252"/>
      <c r="GK25" s="258"/>
      <c r="GL25" s="254"/>
      <c r="GM25" s="254"/>
      <c r="GN25" s="254"/>
      <c r="GO25" s="254"/>
      <c r="GP25" s="254"/>
      <c r="GQ25" s="254"/>
      <c r="GR25" s="254"/>
      <c r="GS25" s="254"/>
      <c r="GT25" s="254"/>
      <c r="GU25" s="254"/>
      <c r="GV25" s="254"/>
      <c r="GW25" s="254"/>
      <c r="GX25" s="254"/>
      <c r="GY25" s="254"/>
      <c r="GZ25" s="254"/>
      <c r="HA25" s="256"/>
      <c r="HB25" s="251"/>
      <c r="HC25" s="252"/>
      <c r="HD25" s="252"/>
      <c r="HE25" s="252"/>
      <c r="HF25" s="254"/>
      <c r="HG25" s="254"/>
      <c r="HH25" s="252"/>
      <c r="HI25" s="252"/>
      <c r="HJ25" s="252"/>
      <c r="HK25" s="266"/>
      <c r="HL25" s="254"/>
      <c r="HM25" s="254"/>
      <c r="HN25" s="254"/>
      <c r="HO25" s="267"/>
      <c r="HP25" s="253"/>
      <c r="HQ25" s="254"/>
      <c r="HR25" s="254"/>
      <c r="HS25" s="254"/>
      <c r="HT25" s="254"/>
      <c r="HU25" s="256"/>
      <c r="HV25" s="134"/>
      <c r="HW25" s="134"/>
      <c r="HX25" s="134"/>
      <c r="HY25" s="134"/>
      <c r="HZ25" s="134"/>
      <c r="IA25" s="134"/>
      <c r="IB25" s="134"/>
      <c r="IC25" s="134"/>
      <c r="ID25" s="134"/>
      <c r="IE25" s="134"/>
      <c r="IF25" s="134"/>
      <c r="IG25" s="134"/>
      <c r="IH25" s="134"/>
      <c r="II25" s="134"/>
      <c r="IJ25" s="134"/>
      <c r="IK25" s="266"/>
      <c r="IL25" s="240"/>
      <c r="IM25" s="165"/>
      <c r="IN25" s="165"/>
      <c r="IO25" s="165"/>
      <c r="IP25" s="165"/>
      <c r="IQ25" s="266"/>
      <c r="IR25" s="165"/>
      <c r="IS25" s="165"/>
      <c r="IT25" s="165"/>
      <c r="IU25" s="165"/>
      <c r="IV25" s="165"/>
      <c r="IW25" s="167"/>
      <c r="IX25" s="133"/>
      <c r="IY25" s="134"/>
      <c r="IZ25" s="134"/>
      <c r="JA25" s="134"/>
      <c r="JB25" s="134"/>
      <c r="JC25" s="134"/>
      <c r="JD25" s="134"/>
      <c r="JE25" s="134"/>
      <c r="JF25" s="134"/>
      <c r="JG25" s="134"/>
      <c r="JH25" s="134"/>
      <c r="JI25" s="135"/>
      <c r="JJ25" s="251"/>
      <c r="JK25" s="252"/>
      <c r="JL25" s="252"/>
      <c r="JM25" s="252"/>
      <c r="JN25" s="252"/>
      <c r="JO25" s="252"/>
      <c r="JP25" s="252"/>
      <c r="JQ25" s="252"/>
      <c r="JR25" s="252"/>
      <c r="JS25" s="252"/>
      <c r="JT25" s="252"/>
      <c r="JU25" s="252"/>
      <c r="JV25" s="258"/>
      <c r="JW25" s="253"/>
      <c r="JX25" s="254"/>
      <c r="JY25" s="254"/>
      <c r="JZ25" s="254"/>
      <c r="KA25" s="254"/>
      <c r="KB25" s="254"/>
      <c r="KC25" s="254"/>
      <c r="KD25" s="254"/>
      <c r="KE25" s="254"/>
      <c r="KF25" s="254"/>
      <c r="KG25" s="254"/>
      <c r="KH25" s="254"/>
      <c r="KI25" s="254"/>
      <c r="KJ25" s="268"/>
      <c r="KK25" s="240">
        <v>979469</v>
      </c>
      <c r="KL25" s="165">
        <v>703457</v>
      </c>
      <c r="KM25" s="167">
        <v>276012</v>
      </c>
      <c r="KN25" s="335">
        <f>KL25/KM25*100</f>
        <v>254.86464356622176</v>
      </c>
      <c r="KO25" s="165">
        <v>109062</v>
      </c>
      <c r="KP25" s="165">
        <v>193353</v>
      </c>
      <c r="KQ25" s="165">
        <v>101570</v>
      </c>
      <c r="KR25" s="165">
        <v>347733</v>
      </c>
      <c r="KS25" s="165">
        <v>7743</v>
      </c>
      <c r="KT25" s="165">
        <v>134385</v>
      </c>
      <c r="KU25" s="167">
        <v>85623</v>
      </c>
      <c r="KV25" s="166">
        <f>KO25/$KK$25*100</f>
        <v>11.134808758623295</v>
      </c>
      <c r="KW25" s="166">
        <f>KP25/$KK$25*100</f>
        <v>19.740594138252462</v>
      </c>
      <c r="KX25" s="166">
        <f>KQ25/$KK$25*100</f>
        <v>10.36990450948422</v>
      </c>
      <c r="KY25" s="166">
        <f t="shared" si="8"/>
        <v>35.50219557739959</v>
      </c>
      <c r="KZ25" s="166">
        <f t="shared" si="8"/>
        <v>0.79053037921567715</v>
      </c>
      <c r="LA25" s="166">
        <f t="shared" si="8"/>
        <v>13.720189204558796</v>
      </c>
      <c r="LB25" s="260">
        <f t="shared" si="8"/>
        <v>8.741777432465959</v>
      </c>
      <c r="LC25" s="334">
        <f>KT25+KR25+KQ25</f>
        <v>583688</v>
      </c>
      <c r="LD25" s="74">
        <f>LC25/$KK25*100</f>
        <v>59.592289291442611</v>
      </c>
    </row>
    <row r="26" spans="1:316" ht="16.5" customHeight="1">
      <c r="A26" s="438" t="s">
        <v>46</v>
      </c>
      <c r="B26" s="439"/>
      <c r="C26" s="269"/>
      <c r="D26" s="269"/>
      <c r="E26" s="269"/>
      <c r="F26" s="269"/>
      <c r="G26" s="269"/>
      <c r="H26" s="269"/>
      <c r="I26" s="269"/>
      <c r="J26" s="269"/>
      <c r="K26" s="269"/>
      <c r="L26" s="253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6"/>
      <c r="Z26" s="253"/>
      <c r="AA26" s="254"/>
      <c r="AB26" s="252"/>
      <c r="AC26" s="252"/>
      <c r="AD26" s="252"/>
      <c r="AE26" s="255"/>
      <c r="AF26" s="254"/>
      <c r="AG26" s="252"/>
      <c r="AH26" s="252"/>
      <c r="AI26" s="252"/>
      <c r="AJ26" s="252"/>
      <c r="AK26" s="252"/>
      <c r="AL26" s="270"/>
      <c r="AM26" s="271"/>
      <c r="AN26" s="270"/>
      <c r="AO26" s="270"/>
      <c r="AP26" s="272"/>
      <c r="AQ26" s="273"/>
      <c r="AR26" s="257"/>
      <c r="AS26" s="257"/>
      <c r="AT26" s="257"/>
      <c r="AU26" s="257"/>
      <c r="AV26" s="257"/>
      <c r="AW26" s="274"/>
      <c r="AX26" s="275"/>
      <c r="AY26" s="276"/>
      <c r="AZ26" s="276"/>
      <c r="BA26" s="276"/>
      <c r="BB26" s="276"/>
      <c r="BC26" s="276"/>
      <c r="BD26" s="276"/>
      <c r="BE26" s="276"/>
      <c r="BF26" s="276"/>
      <c r="BG26" s="277"/>
      <c r="BH26" s="253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6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6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9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280"/>
      <c r="DQ26" s="278"/>
      <c r="DR26" s="278"/>
      <c r="DS26" s="278"/>
      <c r="DT26" s="278"/>
      <c r="DU26" s="278"/>
      <c r="DV26" s="278"/>
      <c r="DW26" s="278"/>
      <c r="DX26" s="278"/>
      <c r="DY26" s="278"/>
      <c r="DZ26" s="278"/>
      <c r="EA26" s="279"/>
      <c r="EB26" s="281"/>
      <c r="EC26" s="281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282"/>
      <c r="EO26" s="269"/>
      <c r="EP26" s="278"/>
      <c r="EQ26" s="278"/>
      <c r="ER26" s="278"/>
      <c r="ES26" s="278"/>
      <c r="ET26" s="278"/>
      <c r="EU26" s="278"/>
      <c r="EV26" s="278"/>
      <c r="EW26" s="278"/>
      <c r="EX26" s="278"/>
      <c r="EY26" s="279"/>
      <c r="EZ26" s="270"/>
      <c r="FA26" s="270"/>
      <c r="FB26" s="270"/>
      <c r="FC26" s="270"/>
      <c r="FD26" s="270"/>
      <c r="FE26" s="27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253"/>
      <c r="FS26" s="252"/>
      <c r="FT26" s="254"/>
      <c r="FU26" s="252"/>
      <c r="FV26" s="283"/>
      <c r="FW26" s="283"/>
      <c r="FX26" s="283"/>
      <c r="FY26" s="283"/>
      <c r="FZ26" s="283"/>
      <c r="GA26" s="283"/>
      <c r="GB26" s="283"/>
      <c r="GC26" s="283"/>
      <c r="GD26" s="283"/>
      <c r="GE26" s="283"/>
      <c r="GF26" s="283"/>
      <c r="GG26" s="283"/>
      <c r="GH26" s="283"/>
      <c r="GI26" s="283"/>
      <c r="GJ26" s="283"/>
      <c r="GK26" s="284"/>
      <c r="GL26" s="254"/>
      <c r="GM26" s="254"/>
      <c r="GN26" s="254"/>
      <c r="GO26" s="254"/>
      <c r="GP26" s="254"/>
      <c r="GQ26" s="254"/>
      <c r="GR26" s="254"/>
      <c r="GS26" s="254"/>
      <c r="GT26" s="254"/>
      <c r="GU26" s="254"/>
      <c r="GV26" s="254"/>
      <c r="GW26" s="254"/>
      <c r="GX26" s="254"/>
      <c r="GY26" s="254"/>
      <c r="GZ26" s="254"/>
      <c r="HA26" s="256"/>
      <c r="HB26" s="285"/>
      <c r="HC26" s="286"/>
      <c r="HD26" s="287"/>
      <c r="HE26" s="287"/>
      <c r="HF26" s="287"/>
      <c r="HG26" s="287"/>
      <c r="HH26" s="287"/>
      <c r="HI26" s="287"/>
      <c r="HJ26" s="287"/>
      <c r="HK26" s="287"/>
      <c r="HL26" s="287"/>
      <c r="HM26" s="287"/>
      <c r="HN26" s="287"/>
      <c r="HO26" s="288"/>
      <c r="HP26" s="259"/>
      <c r="HQ26" s="166"/>
      <c r="HR26" s="166"/>
      <c r="HS26" s="166"/>
      <c r="HT26" s="166"/>
      <c r="HU26" s="260"/>
      <c r="HV26" s="160"/>
      <c r="HW26" s="160"/>
      <c r="HX26" s="160"/>
      <c r="HY26" s="160"/>
      <c r="HZ26" s="160"/>
      <c r="IA26" s="160"/>
      <c r="IB26" s="160"/>
      <c r="IC26" s="160"/>
      <c r="ID26" s="160"/>
      <c r="IE26" s="160"/>
      <c r="IF26" s="160"/>
      <c r="IG26" s="160"/>
      <c r="IH26" s="160"/>
      <c r="II26" s="160"/>
      <c r="IJ26" s="160"/>
      <c r="IK26" s="160"/>
      <c r="IL26" s="289"/>
      <c r="IM26" s="281"/>
      <c r="IN26" s="281"/>
      <c r="IO26" s="281"/>
      <c r="IP26" s="281"/>
      <c r="IQ26" s="281"/>
      <c r="IR26" s="281"/>
      <c r="IS26" s="281"/>
      <c r="IT26" s="281"/>
      <c r="IU26" s="281"/>
      <c r="IV26" s="281"/>
      <c r="IW26" s="281"/>
      <c r="IX26" s="289"/>
      <c r="IY26" s="281"/>
      <c r="IZ26" s="281"/>
      <c r="JA26" s="281"/>
      <c r="JB26" s="281"/>
      <c r="JC26" s="281"/>
      <c r="JD26" s="281"/>
      <c r="JE26" s="281"/>
      <c r="JF26" s="281"/>
      <c r="JG26" s="281"/>
      <c r="JH26" s="281"/>
      <c r="JI26" s="290"/>
      <c r="JJ26" s="259"/>
      <c r="JK26" s="166"/>
      <c r="JL26" s="166"/>
      <c r="JM26" s="166"/>
      <c r="JN26" s="166"/>
      <c r="JO26" s="166"/>
      <c r="JP26" s="166"/>
      <c r="JQ26" s="166"/>
      <c r="JR26" s="166"/>
      <c r="JS26" s="166"/>
      <c r="JT26" s="166"/>
      <c r="JU26" s="166"/>
      <c r="JV26" s="260"/>
      <c r="JW26" s="259"/>
      <c r="JX26" s="166"/>
      <c r="JY26" s="166"/>
      <c r="JZ26" s="166"/>
      <c r="KA26" s="166"/>
      <c r="KB26" s="166"/>
      <c r="KC26" s="166"/>
      <c r="KD26" s="166"/>
      <c r="KE26" s="166"/>
      <c r="KF26" s="166"/>
      <c r="KG26" s="166"/>
      <c r="KH26" s="166"/>
      <c r="KI26" s="278"/>
      <c r="KJ26" s="268"/>
      <c r="KK26" s="240">
        <v>993131.99999073974</v>
      </c>
      <c r="KL26" s="165">
        <v>692456.41429617093</v>
      </c>
      <c r="KM26" s="167">
        <v>300675.5856945698</v>
      </c>
      <c r="KN26" s="335">
        <v>230.3</v>
      </c>
      <c r="KO26" s="165">
        <v>132199.95990309014</v>
      </c>
      <c r="KP26" s="165">
        <v>196301.7854232798</v>
      </c>
      <c r="KQ26" s="165">
        <v>96077.625127190011</v>
      </c>
      <c r="KR26" s="165">
        <v>352002.43317284965</v>
      </c>
      <c r="KS26" s="165">
        <v>7993.1403848900009</v>
      </c>
      <c r="KT26" s="165">
        <v>126735.28667347008</v>
      </c>
      <c r="KU26" s="167">
        <v>81821.76930597001</v>
      </c>
      <c r="KV26" s="166">
        <v>13.31</v>
      </c>
      <c r="KW26" s="166">
        <v>19.77</v>
      </c>
      <c r="KX26" s="166">
        <v>9.67</v>
      </c>
      <c r="KY26" s="166">
        <v>35.44</v>
      </c>
      <c r="KZ26" s="166">
        <v>0.8</v>
      </c>
      <c r="LA26" s="166">
        <v>12.76</v>
      </c>
      <c r="LB26" s="260">
        <v>8.24</v>
      </c>
      <c r="LC26" s="334">
        <v>574815.34497350978</v>
      </c>
      <c r="LD26" s="260">
        <v>57.88</v>
      </c>
    </row>
    <row r="27" spans="1:316" ht="16.5" customHeight="1">
      <c r="A27" s="438" t="s">
        <v>66</v>
      </c>
      <c r="B27" s="439"/>
      <c r="C27" s="269"/>
      <c r="D27" s="269"/>
      <c r="E27" s="269"/>
      <c r="F27" s="269"/>
      <c r="G27" s="269"/>
      <c r="H27" s="269"/>
      <c r="I27" s="269"/>
      <c r="J27" s="269"/>
      <c r="K27" s="269"/>
      <c r="L27" s="253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6"/>
      <c r="Z27" s="253"/>
      <c r="AA27" s="254"/>
      <c r="AB27" s="252"/>
      <c r="AC27" s="252"/>
      <c r="AD27" s="252"/>
      <c r="AE27" s="255"/>
      <c r="AF27" s="254"/>
      <c r="AG27" s="252"/>
      <c r="AH27" s="252"/>
      <c r="AI27" s="252"/>
      <c r="AJ27" s="252"/>
      <c r="AK27" s="252"/>
      <c r="AL27" s="270"/>
      <c r="AM27" s="271"/>
      <c r="AN27" s="270"/>
      <c r="AO27" s="270"/>
      <c r="AP27" s="272"/>
      <c r="AQ27" s="273"/>
      <c r="AR27" s="257"/>
      <c r="AS27" s="257"/>
      <c r="AT27" s="257"/>
      <c r="AU27" s="257"/>
      <c r="AV27" s="257"/>
      <c r="AW27" s="274"/>
      <c r="AX27" s="275"/>
      <c r="AY27" s="276"/>
      <c r="AZ27" s="276"/>
      <c r="BA27" s="276"/>
      <c r="BB27" s="276"/>
      <c r="BC27" s="276"/>
      <c r="BD27" s="276"/>
      <c r="BE27" s="276"/>
      <c r="BF27" s="276"/>
      <c r="BG27" s="277"/>
      <c r="BH27" s="253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6"/>
      <c r="BT27" s="254"/>
      <c r="BU27" s="254"/>
      <c r="BV27" s="254"/>
      <c r="BW27" s="254"/>
      <c r="BX27" s="254"/>
      <c r="BY27" s="254"/>
      <c r="BZ27" s="254"/>
      <c r="CA27" s="254"/>
      <c r="CB27" s="254"/>
      <c r="CC27" s="254"/>
      <c r="CD27" s="254"/>
      <c r="CE27" s="256"/>
      <c r="CF27" s="278"/>
      <c r="CG27" s="278"/>
      <c r="CH27" s="278"/>
      <c r="CI27" s="278"/>
      <c r="CJ27" s="278"/>
      <c r="CK27" s="278"/>
      <c r="CL27" s="278"/>
      <c r="CM27" s="278"/>
      <c r="CN27" s="278"/>
      <c r="CO27" s="278"/>
      <c r="CP27" s="278"/>
      <c r="CQ27" s="279"/>
      <c r="CR27" s="166"/>
      <c r="CS27" s="166"/>
      <c r="CT27" s="166"/>
      <c r="CU27" s="166"/>
      <c r="CV27" s="166"/>
      <c r="CW27" s="166"/>
      <c r="CX27" s="166"/>
      <c r="CY27" s="166"/>
      <c r="CZ27" s="166"/>
      <c r="DA27" s="166"/>
      <c r="DB27" s="166"/>
      <c r="DC27" s="166"/>
      <c r="DD27" s="166"/>
      <c r="DE27" s="166"/>
      <c r="DF27" s="166"/>
      <c r="DG27" s="166"/>
      <c r="DH27" s="166"/>
      <c r="DI27" s="166"/>
      <c r="DJ27" s="166"/>
      <c r="DK27" s="166"/>
      <c r="DL27" s="166"/>
      <c r="DM27" s="166"/>
      <c r="DN27" s="166"/>
      <c r="DO27" s="166"/>
      <c r="DP27" s="280"/>
      <c r="DQ27" s="278"/>
      <c r="DR27" s="278"/>
      <c r="DS27" s="278"/>
      <c r="DT27" s="278"/>
      <c r="DU27" s="278"/>
      <c r="DV27" s="278"/>
      <c r="DW27" s="278"/>
      <c r="DX27" s="278"/>
      <c r="DY27" s="278"/>
      <c r="DZ27" s="278"/>
      <c r="EA27" s="279"/>
      <c r="EB27" s="281"/>
      <c r="EC27" s="281"/>
      <c r="ED27" s="166"/>
      <c r="EE27" s="166"/>
      <c r="EF27" s="166"/>
      <c r="EG27" s="166"/>
      <c r="EH27" s="166"/>
      <c r="EI27" s="166"/>
      <c r="EJ27" s="166"/>
      <c r="EK27" s="166"/>
      <c r="EL27" s="166"/>
      <c r="EM27" s="166"/>
      <c r="EN27" s="282"/>
      <c r="EO27" s="269"/>
      <c r="EP27" s="278"/>
      <c r="EQ27" s="278"/>
      <c r="ER27" s="278"/>
      <c r="ES27" s="278"/>
      <c r="ET27" s="278"/>
      <c r="EU27" s="278"/>
      <c r="EV27" s="278"/>
      <c r="EW27" s="278"/>
      <c r="EX27" s="278"/>
      <c r="EY27" s="279"/>
      <c r="EZ27" s="270"/>
      <c r="FA27" s="270"/>
      <c r="FB27" s="270"/>
      <c r="FC27" s="270"/>
      <c r="FD27" s="270"/>
      <c r="FE27" s="27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253"/>
      <c r="FS27" s="252"/>
      <c r="FT27" s="254"/>
      <c r="FU27" s="252"/>
      <c r="FV27" s="283"/>
      <c r="FW27" s="283"/>
      <c r="FX27" s="283"/>
      <c r="FY27" s="283"/>
      <c r="FZ27" s="283"/>
      <c r="GA27" s="283"/>
      <c r="GB27" s="283"/>
      <c r="GC27" s="283"/>
      <c r="GD27" s="283"/>
      <c r="GE27" s="283"/>
      <c r="GF27" s="283"/>
      <c r="GG27" s="283"/>
      <c r="GH27" s="283"/>
      <c r="GI27" s="283"/>
      <c r="GJ27" s="283"/>
      <c r="GK27" s="284"/>
      <c r="GL27" s="254"/>
      <c r="GM27" s="254"/>
      <c r="GN27" s="254"/>
      <c r="GO27" s="254"/>
      <c r="GP27" s="254"/>
      <c r="GQ27" s="254"/>
      <c r="GR27" s="254"/>
      <c r="GS27" s="254"/>
      <c r="GT27" s="254"/>
      <c r="GU27" s="254"/>
      <c r="GV27" s="254"/>
      <c r="GW27" s="254"/>
      <c r="GX27" s="254"/>
      <c r="GY27" s="254"/>
      <c r="GZ27" s="254"/>
      <c r="HA27" s="256"/>
      <c r="HB27" s="285"/>
      <c r="HC27" s="286"/>
      <c r="HD27" s="287"/>
      <c r="HE27" s="287"/>
      <c r="HF27" s="287"/>
      <c r="HG27" s="287"/>
      <c r="HH27" s="287"/>
      <c r="HI27" s="287"/>
      <c r="HJ27" s="287"/>
      <c r="HK27" s="287"/>
      <c r="HL27" s="287"/>
      <c r="HM27" s="287"/>
      <c r="HN27" s="287"/>
      <c r="HO27" s="288"/>
      <c r="HP27" s="259"/>
      <c r="HQ27" s="166"/>
      <c r="HR27" s="166"/>
      <c r="HS27" s="166"/>
      <c r="HT27" s="166"/>
      <c r="HU27" s="260"/>
      <c r="HV27" s="160"/>
      <c r="HW27" s="160"/>
      <c r="HX27" s="160"/>
      <c r="HY27" s="160"/>
      <c r="HZ27" s="160"/>
      <c r="IA27" s="160"/>
      <c r="IB27" s="160"/>
      <c r="IC27" s="160"/>
      <c r="ID27" s="160"/>
      <c r="IE27" s="160"/>
      <c r="IF27" s="160"/>
      <c r="IG27" s="160"/>
      <c r="IH27" s="160"/>
      <c r="II27" s="160"/>
      <c r="IJ27" s="160"/>
      <c r="IK27" s="160"/>
      <c r="IL27" s="289"/>
      <c r="IM27" s="281"/>
      <c r="IN27" s="281"/>
      <c r="IO27" s="281"/>
      <c r="IP27" s="281"/>
      <c r="IQ27" s="281"/>
      <c r="IR27" s="281"/>
      <c r="IS27" s="281"/>
      <c r="IT27" s="281"/>
      <c r="IU27" s="281"/>
      <c r="IV27" s="281"/>
      <c r="IW27" s="281"/>
      <c r="IX27" s="289"/>
      <c r="IY27" s="281"/>
      <c r="IZ27" s="281"/>
      <c r="JA27" s="281"/>
      <c r="JB27" s="281"/>
      <c r="JC27" s="281"/>
      <c r="JD27" s="281"/>
      <c r="JE27" s="281"/>
      <c r="JF27" s="281"/>
      <c r="JG27" s="281"/>
      <c r="JH27" s="281"/>
      <c r="JI27" s="290"/>
      <c r="JJ27" s="259"/>
      <c r="JK27" s="166"/>
      <c r="JL27" s="166"/>
      <c r="JM27" s="166"/>
      <c r="JN27" s="166"/>
      <c r="JO27" s="166"/>
      <c r="JP27" s="166"/>
      <c r="JQ27" s="166"/>
      <c r="JR27" s="166"/>
      <c r="JS27" s="166"/>
      <c r="JT27" s="166"/>
      <c r="JU27" s="166"/>
      <c r="JV27" s="260"/>
      <c r="JW27" s="259"/>
      <c r="JX27" s="166"/>
      <c r="JY27" s="166"/>
      <c r="JZ27" s="166"/>
      <c r="KA27" s="166"/>
      <c r="KB27" s="166"/>
      <c r="KC27" s="166"/>
      <c r="KD27" s="166"/>
      <c r="KE27" s="166"/>
      <c r="KF27" s="166"/>
      <c r="KG27" s="166"/>
      <c r="KH27" s="166"/>
      <c r="KI27" s="278"/>
      <c r="KJ27" s="268"/>
      <c r="KK27" s="240">
        <v>1009567.9999903727</v>
      </c>
      <c r="KL27" s="165">
        <v>691260.4102734722</v>
      </c>
      <c r="KM27" s="167">
        <v>318307.58971690043</v>
      </c>
      <c r="KN27" s="335">
        <v>217.16742943147293</v>
      </c>
      <c r="KO27" s="165">
        <v>133446.77959043998</v>
      </c>
      <c r="KP27" s="165">
        <v>201101.23312321003</v>
      </c>
      <c r="KQ27" s="165">
        <v>110507.77766290003</v>
      </c>
      <c r="KR27" s="165">
        <v>354094.2979497108</v>
      </c>
      <c r="KS27" s="165">
        <v>8945.970383240001</v>
      </c>
      <c r="KT27" s="165">
        <v>112500.53863327998</v>
      </c>
      <c r="KU27" s="167">
        <v>88971.402647589959</v>
      </c>
      <c r="KV27" s="166">
        <v>13.218206162607451</v>
      </c>
      <c r="KW27" s="166">
        <v>19.919533218676513</v>
      </c>
      <c r="KX27" s="166">
        <v>10.946045998283825</v>
      </c>
      <c r="KY27" s="166">
        <v>35.07384326296873</v>
      </c>
      <c r="KZ27" s="166">
        <v>0.88611865504109943</v>
      </c>
      <c r="LA27" s="166">
        <v>11.143433491785892</v>
      </c>
      <c r="LB27" s="260">
        <v>8.8128192106364853</v>
      </c>
      <c r="LC27" s="334">
        <v>577102.61424589076</v>
      </c>
      <c r="LD27" s="260">
        <v>57.163322753038337</v>
      </c>
    </row>
    <row r="28" spans="1:316" ht="16.5" customHeight="1">
      <c r="A28" s="438" t="s">
        <v>98</v>
      </c>
      <c r="B28" s="439"/>
      <c r="C28" s="281"/>
      <c r="D28" s="281"/>
      <c r="E28" s="281"/>
      <c r="F28" s="281"/>
      <c r="G28" s="281"/>
      <c r="H28" s="281"/>
      <c r="I28" s="281"/>
      <c r="J28" s="281"/>
      <c r="K28" s="281"/>
      <c r="L28" s="253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6"/>
      <c r="Z28" s="253"/>
      <c r="AA28" s="254"/>
      <c r="AB28" s="252"/>
      <c r="AC28" s="252"/>
      <c r="AD28" s="252"/>
      <c r="AE28" s="255"/>
      <c r="AF28" s="254"/>
      <c r="AG28" s="252"/>
      <c r="AH28" s="252"/>
      <c r="AI28" s="252"/>
      <c r="AJ28" s="252"/>
      <c r="AK28" s="252"/>
      <c r="AL28" s="270"/>
      <c r="AM28" s="271"/>
      <c r="AN28" s="270"/>
      <c r="AO28" s="270"/>
      <c r="AP28" s="272"/>
      <c r="AQ28" s="273"/>
      <c r="AR28" s="257"/>
      <c r="AS28" s="257"/>
      <c r="AT28" s="257"/>
      <c r="AU28" s="257"/>
      <c r="AV28" s="257"/>
      <c r="AW28" s="274"/>
      <c r="AX28" s="275"/>
      <c r="AY28" s="276"/>
      <c r="AZ28" s="276"/>
      <c r="BA28" s="276"/>
      <c r="BB28" s="276"/>
      <c r="BC28" s="276"/>
      <c r="BD28" s="276"/>
      <c r="BE28" s="276"/>
      <c r="BF28" s="276"/>
      <c r="BG28" s="277"/>
      <c r="BH28" s="253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6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6"/>
      <c r="CF28" s="166"/>
      <c r="CG28" s="166"/>
      <c r="CH28" s="166"/>
      <c r="CI28" s="166"/>
      <c r="CJ28" s="166"/>
      <c r="CK28" s="166"/>
      <c r="CL28" s="166"/>
      <c r="CM28" s="166"/>
      <c r="CN28" s="166"/>
      <c r="CO28" s="166"/>
      <c r="CP28" s="166"/>
      <c r="CQ28" s="260"/>
      <c r="CR28" s="166"/>
      <c r="CS28" s="166"/>
      <c r="CT28" s="166"/>
      <c r="CU28" s="166"/>
      <c r="CV28" s="166"/>
      <c r="CW28" s="166"/>
      <c r="CX28" s="166"/>
      <c r="CY28" s="166"/>
      <c r="CZ28" s="166"/>
      <c r="DA28" s="166"/>
      <c r="DB28" s="166"/>
      <c r="DC28" s="166"/>
      <c r="DD28" s="166"/>
      <c r="DE28" s="166"/>
      <c r="DF28" s="166"/>
      <c r="DG28" s="166"/>
      <c r="DH28" s="166"/>
      <c r="DI28" s="166"/>
      <c r="DJ28" s="166"/>
      <c r="DK28" s="166"/>
      <c r="DL28" s="166"/>
      <c r="DM28" s="166"/>
      <c r="DN28" s="166"/>
      <c r="DO28" s="166"/>
      <c r="DP28" s="259"/>
      <c r="DQ28" s="166"/>
      <c r="DR28" s="166"/>
      <c r="DS28" s="166"/>
      <c r="DT28" s="166"/>
      <c r="DU28" s="166"/>
      <c r="DV28" s="166"/>
      <c r="DW28" s="166"/>
      <c r="DX28" s="166"/>
      <c r="DY28" s="166"/>
      <c r="DZ28" s="166"/>
      <c r="EA28" s="260"/>
      <c r="EB28" s="281"/>
      <c r="EC28" s="281"/>
      <c r="ED28" s="166"/>
      <c r="EE28" s="166"/>
      <c r="EF28" s="166"/>
      <c r="EG28" s="166"/>
      <c r="EH28" s="166"/>
      <c r="EI28" s="166"/>
      <c r="EJ28" s="166"/>
      <c r="EK28" s="166"/>
      <c r="EL28" s="166"/>
      <c r="EM28" s="166"/>
      <c r="EN28" s="289"/>
      <c r="EO28" s="281"/>
      <c r="EP28" s="166"/>
      <c r="EQ28" s="166"/>
      <c r="ER28" s="166"/>
      <c r="ES28" s="166"/>
      <c r="ET28" s="166"/>
      <c r="EU28" s="166"/>
      <c r="EV28" s="166"/>
      <c r="EW28" s="166"/>
      <c r="EX28" s="166"/>
      <c r="EY28" s="260"/>
      <c r="EZ28" s="270"/>
      <c r="FA28" s="270"/>
      <c r="FB28" s="270"/>
      <c r="FC28" s="270"/>
      <c r="FD28" s="270"/>
      <c r="FE28" s="27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253"/>
      <c r="FS28" s="252"/>
      <c r="FT28" s="254"/>
      <c r="FU28" s="252"/>
      <c r="FV28" s="254"/>
      <c r="FW28" s="254"/>
      <c r="FX28" s="254"/>
      <c r="FY28" s="254"/>
      <c r="FZ28" s="254"/>
      <c r="GA28" s="254"/>
      <c r="GB28" s="254"/>
      <c r="GC28" s="254"/>
      <c r="GD28" s="254"/>
      <c r="GE28" s="254"/>
      <c r="GF28" s="254"/>
      <c r="GG28" s="254"/>
      <c r="GH28" s="254"/>
      <c r="GI28" s="254"/>
      <c r="GJ28" s="254"/>
      <c r="GK28" s="256"/>
      <c r="GL28" s="254"/>
      <c r="GM28" s="254"/>
      <c r="GN28" s="254"/>
      <c r="GO28" s="254"/>
      <c r="GP28" s="254"/>
      <c r="GQ28" s="254"/>
      <c r="GR28" s="254"/>
      <c r="GS28" s="254"/>
      <c r="GT28" s="254"/>
      <c r="GU28" s="254"/>
      <c r="GV28" s="254"/>
      <c r="GW28" s="254"/>
      <c r="GX28" s="254"/>
      <c r="GY28" s="254"/>
      <c r="GZ28" s="254"/>
      <c r="HA28" s="256"/>
      <c r="HB28" s="285"/>
      <c r="HC28" s="286"/>
      <c r="HD28" s="287"/>
      <c r="HE28" s="287"/>
      <c r="HF28" s="287"/>
      <c r="HG28" s="287"/>
      <c r="HH28" s="287"/>
      <c r="HI28" s="287"/>
      <c r="HJ28" s="287"/>
      <c r="HK28" s="287"/>
      <c r="HL28" s="287"/>
      <c r="HM28" s="287"/>
      <c r="HN28" s="287"/>
      <c r="HO28" s="288"/>
      <c r="HP28" s="259"/>
      <c r="HQ28" s="166"/>
      <c r="HR28" s="166"/>
      <c r="HS28" s="166"/>
      <c r="HT28" s="166"/>
      <c r="HU28" s="260"/>
      <c r="HV28" s="160"/>
      <c r="HW28" s="160"/>
      <c r="HX28" s="160"/>
      <c r="HY28" s="160"/>
      <c r="HZ28" s="160"/>
      <c r="IA28" s="160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289"/>
      <c r="IM28" s="281"/>
      <c r="IN28" s="281"/>
      <c r="IO28" s="281"/>
      <c r="IP28" s="281"/>
      <c r="IQ28" s="281"/>
      <c r="IR28" s="281"/>
      <c r="IS28" s="281"/>
      <c r="IT28" s="281"/>
      <c r="IU28" s="281"/>
      <c r="IV28" s="281"/>
      <c r="IW28" s="281"/>
      <c r="IX28" s="289"/>
      <c r="IY28" s="281"/>
      <c r="IZ28" s="281"/>
      <c r="JA28" s="281"/>
      <c r="JB28" s="281"/>
      <c r="JC28" s="281"/>
      <c r="JD28" s="281"/>
      <c r="JE28" s="281"/>
      <c r="JF28" s="281"/>
      <c r="JG28" s="281"/>
      <c r="JH28" s="281"/>
      <c r="JI28" s="290"/>
      <c r="JJ28" s="259"/>
      <c r="JK28" s="166"/>
      <c r="JL28" s="166"/>
      <c r="JM28" s="166"/>
      <c r="JN28" s="166"/>
      <c r="JO28" s="166"/>
      <c r="JP28" s="166"/>
      <c r="JQ28" s="166"/>
      <c r="JR28" s="166"/>
      <c r="JS28" s="166"/>
      <c r="JT28" s="166"/>
      <c r="JU28" s="166"/>
      <c r="JV28" s="260"/>
      <c r="JW28" s="259"/>
      <c r="JX28" s="166"/>
      <c r="JY28" s="166"/>
      <c r="JZ28" s="166"/>
      <c r="KA28" s="166"/>
      <c r="KB28" s="166"/>
      <c r="KC28" s="166"/>
      <c r="KD28" s="166"/>
      <c r="KE28" s="166"/>
      <c r="KF28" s="166"/>
      <c r="KG28" s="166"/>
      <c r="KH28" s="166"/>
      <c r="KI28" s="166"/>
      <c r="KJ28" s="268"/>
      <c r="KK28" s="240">
        <v>1022348.9999901602</v>
      </c>
      <c r="KL28" s="165">
        <v>683787.93183181051</v>
      </c>
      <c r="KM28" s="167">
        <v>338561.06815834972</v>
      </c>
      <c r="KN28" s="335">
        <v>201.97</v>
      </c>
      <c r="KO28" s="165">
        <v>159778.85555874981</v>
      </c>
      <c r="KP28" s="165">
        <v>203333.83481662991</v>
      </c>
      <c r="KQ28" s="165">
        <v>101515.78359248003</v>
      </c>
      <c r="KR28" s="165">
        <v>341652.10811466991</v>
      </c>
      <c r="KS28" s="165">
        <v>11241.202808670001</v>
      </c>
      <c r="KT28" s="165">
        <v>117861.05990173992</v>
      </c>
      <c r="KU28" s="167">
        <v>86966.15519722001</v>
      </c>
      <c r="KV28" s="166">
        <v>15.63</v>
      </c>
      <c r="KW28" s="166">
        <v>19.89</v>
      </c>
      <c r="KX28" s="166">
        <v>9.93</v>
      </c>
      <c r="KY28" s="166">
        <v>33.42</v>
      </c>
      <c r="KZ28" s="166">
        <v>1.1000000000000001</v>
      </c>
      <c r="LA28" s="166">
        <v>11.53</v>
      </c>
      <c r="LB28" s="260">
        <v>8.51</v>
      </c>
      <c r="LC28" s="334">
        <v>561028.95160888985</v>
      </c>
      <c r="LD28" s="260">
        <v>54.88</v>
      </c>
    </row>
    <row r="29" spans="1:316" ht="16.5" customHeight="1">
      <c r="A29" s="438" t="s">
        <v>978</v>
      </c>
      <c r="B29" s="439"/>
      <c r="C29" s="281"/>
      <c r="D29" s="281"/>
      <c r="E29" s="281"/>
      <c r="F29" s="281"/>
      <c r="G29" s="281"/>
      <c r="H29" s="281"/>
      <c r="I29" s="281"/>
      <c r="J29" s="281"/>
      <c r="K29" s="281"/>
      <c r="L29" s="253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6"/>
      <c r="Z29" s="253"/>
      <c r="AA29" s="254"/>
      <c r="AB29" s="252"/>
      <c r="AC29" s="252"/>
      <c r="AD29" s="252"/>
      <c r="AE29" s="255"/>
      <c r="AF29" s="254"/>
      <c r="AG29" s="252"/>
      <c r="AH29" s="252"/>
      <c r="AI29" s="252"/>
      <c r="AJ29" s="252"/>
      <c r="AK29" s="252"/>
      <c r="AL29" s="270"/>
      <c r="AM29" s="271"/>
      <c r="AN29" s="270"/>
      <c r="AO29" s="270"/>
      <c r="AP29" s="272"/>
      <c r="AQ29" s="273"/>
      <c r="AR29" s="257"/>
      <c r="AS29" s="257"/>
      <c r="AT29" s="257"/>
      <c r="AU29" s="257"/>
      <c r="AV29" s="257"/>
      <c r="AW29" s="274"/>
      <c r="AX29" s="275"/>
      <c r="AY29" s="276"/>
      <c r="AZ29" s="276"/>
      <c r="BA29" s="276"/>
      <c r="BB29" s="276"/>
      <c r="BC29" s="276"/>
      <c r="BD29" s="276"/>
      <c r="BE29" s="276"/>
      <c r="BF29" s="276"/>
      <c r="BG29" s="277"/>
      <c r="BH29" s="253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6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260"/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259"/>
      <c r="DQ29" s="166"/>
      <c r="DR29" s="166"/>
      <c r="DS29" s="166"/>
      <c r="DT29" s="166"/>
      <c r="DU29" s="166"/>
      <c r="DV29" s="166"/>
      <c r="DW29" s="166"/>
      <c r="DX29" s="166"/>
      <c r="DY29" s="166"/>
      <c r="DZ29" s="166"/>
      <c r="EA29" s="260"/>
      <c r="EB29" s="281"/>
      <c r="EC29" s="281"/>
      <c r="ED29" s="166"/>
      <c r="EE29" s="166"/>
      <c r="EF29" s="166"/>
      <c r="EG29" s="166"/>
      <c r="EH29" s="166"/>
      <c r="EI29" s="166"/>
      <c r="EJ29" s="166"/>
      <c r="EK29" s="166"/>
      <c r="EL29" s="166"/>
      <c r="EM29" s="166"/>
      <c r="EN29" s="289"/>
      <c r="EO29" s="281"/>
      <c r="EP29" s="166"/>
      <c r="EQ29" s="166"/>
      <c r="ER29" s="166"/>
      <c r="ES29" s="166"/>
      <c r="ET29" s="166"/>
      <c r="EU29" s="166"/>
      <c r="EV29" s="166"/>
      <c r="EW29" s="166"/>
      <c r="EX29" s="166"/>
      <c r="EY29" s="260"/>
      <c r="EZ29" s="270"/>
      <c r="FA29" s="270"/>
      <c r="FB29" s="270"/>
      <c r="FC29" s="270"/>
      <c r="FD29" s="270"/>
      <c r="FE29" s="27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253"/>
      <c r="FS29" s="252"/>
      <c r="FT29" s="254"/>
      <c r="FU29" s="252"/>
      <c r="FV29" s="254"/>
      <c r="FW29" s="254"/>
      <c r="FX29" s="254"/>
      <c r="FY29" s="254"/>
      <c r="FZ29" s="254"/>
      <c r="GA29" s="254"/>
      <c r="GB29" s="254"/>
      <c r="GC29" s="254"/>
      <c r="GD29" s="254"/>
      <c r="GE29" s="254"/>
      <c r="GF29" s="254"/>
      <c r="GG29" s="254"/>
      <c r="GH29" s="254"/>
      <c r="GI29" s="254"/>
      <c r="GJ29" s="254"/>
      <c r="GK29" s="256"/>
      <c r="GL29" s="254"/>
      <c r="GM29" s="254"/>
      <c r="GN29" s="254"/>
      <c r="GO29" s="254"/>
      <c r="GP29" s="254"/>
      <c r="GQ29" s="254"/>
      <c r="GR29" s="254"/>
      <c r="GS29" s="254"/>
      <c r="GT29" s="254"/>
      <c r="GU29" s="254"/>
      <c r="GV29" s="254"/>
      <c r="GW29" s="254"/>
      <c r="GX29" s="254"/>
      <c r="GY29" s="254"/>
      <c r="GZ29" s="254"/>
      <c r="HA29" s="256"/>
      <c r="HB29" s="285"/>
      <c r="HC29" s="286"/>
      <c r="HD29" s="287"/>
      <c r="HE29" s="287"/>
      <c r="HF29" s="287"/>
      <c r="HG29" s="287"/>
      <c r="HH29" s="287"/>
      <c r="HI29" s="287"/>
      <c r="HJ29" s="287"/>
      <c r="HK29" s="287"/>
      <c r="HL29" s="287"/>
      <c r="HM29" s="287"/>
      <c r="HN29" s="287"/>
      <c r="HO29" s="288"/>
      <c r="HP29" s="259"/>
      <c r="HQ29" s="166"/>
      <c r="HR29" s="166"/>
      <c r="HS29" s="166"/>
      <c r="HT29" s="166"/>
      <c r="HU29" s="2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0"/>
      <c r="IH29" s="160"/>
      <c r="II29" s="160"/>
      <c r="IJ29" s="160"/>
      <c r="IK29" s="160"/>
      <c r="IL29" s="289"/>
      <c r="IM29" s="281"/>
      <c r="IN29" s="281"/>
      <c r="IO29" s="281"/>
      <c r="IP29" s="281"/>
      <c r="IQ29" s="281"/>
      <c r="IR29" s="281"/>
      <c r="IS29" s="281"/>
      <c r="IT29" s="281"/>
      <c r="IU29" s="281"/>
      <c r="IV29" s="281"/>
      <c r="IW29" s="281"/>
      <c r="IX29" s="289"/>
      <c r="IY29" s="281"/>
      <c r="IZ29" s="281"/>
      <c r="JA29" s="281"/>
      <c r="JB29" s="281"/>
      <c r="JC29" s="281"/>
      <c r="JD29" s="281"/>
      <c r="JE29" s="281"/>
      <c r="JF29" s="281"/>
      <c r="JG29" s="281"/>
      <c r="JH29" s="281"/>
      <c r="JI29" s="290"/>
      <c r="JJ29" s="259"/>
      <c r="JK29" s="166"/>
      <c r="JL29" s="166"/>
      <c r="JM29" s="166"/>
      <c r="JN29" s="166"/>
      <c r="JO29" s="166"/>
      <c r="JP29" s="166"/>
      <c r="JQ29" s="166"/>
      <c r="JR29" s="166"/>
      <c r="JS29" s="166"/>
      <c r="JT29" s="166"/>
      <c r="JU29" s="166"/>
      <c r="JV29" s="260"/>
      <c r="JW29" s="259"/>
      <c r="JX29" s="166"/>
      <c r="JY29" s="166"/>
      <c r="JZ29" s="166"/>
      <c r="KA29" s="166"/>
      <c r="KB29" s="166"/>
      <c r="KC29" s="166"/>
      <c r="KD29" s="166"/>
      <c r="KE29" s="166"/>
      <c r="KF29" s="166"/>
      <c r="KG29" s="166"/>
      <c r="KH29" s="166"/>
      <c r="KI29" s="166"/>
      <c r="KJ29" s="268"/>
      <c r="KK29" s="240">
        <v>1047163.9999896609</v>
      </c>
      <c r="KL29" s="165">
        <v>705133.79144300951</v>
      </c>
      <c r="KM29" s="167">
        <v>342030.20854665141</v>
      </c>
      <c r="KN29" s="335">
        <v>206.16126114685929</v>
      </c>
      <c r="KO29" s="165">
        <v>154371.26445590006</v>
      </c>
      <c r="KP29" s="165">
        <v>216540.01485109038</v>
      </c>
      <c r="KQ29" s="165">
        <v>119094.28480746997</v>
      </c>
      <c r="KR29" s="165">
        <v>348003.82457100158</v>
      </c>
      <c r="KS29" s="165">
        <v>9446.0251397500015</v>
      </c>
      <c r="KT29" s="165">
        <v>109851.76419747002</v>
      </c>
      <c r="KU29" s="167">
        <v>89856.821966980002</v>
      </c>
      <c r="KV29" s="166">
        <v>14.741842200211625</v>
      </c>
      <c r="KW29" s="166">
        <v>20.678710770541016</v>
      </c>
      <c r="KX29" s="166">
        <v>11.373030853681534</v>
      </c>
      <c r="KY29" s="166">
        <v>33.232982090144162</v>
      </c>
      <c r="KZ29" s="166">
        <v>0.90205785720701392</v>
      </c>
      <c r="LA29" s="166">
        <v>10.490406870228016</v>
      </c>
      <c r="LB29" s="260">
        <v>8.5809693579866284</v>
      </c>
      <c r="LC29" s="334">
        <v>576950</v>
      </c>
      <c r="LD29" s="260">
        <v>55.096419814053711</v>
      </c>
    </row>
    <row r="30" spans="1:316" ht="16.5" customHeight="1">
      <c r="A30" s="438" t="s">
        <v>982</v>
      </c>
      <c r="B30" s="439"/>
      <c r="C30" s="281"/>
      <c r="D30" s="281"/>
      <c r="E30" s="281"/>
      <c r="F30" s="281"/>
      <c r="G30" s="281"/>
      <c r="H30" s="281"/>
      <c r="I30" s="281"/>
      <c r="J30" s="281"/>
      <c r="K30" s="281"/>
      <c r="L30" s="253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6"/>
      <c r="Z30" s="253"/>
      <c r="AA30" s="254"/>
      <c r="AB30" s="252"/>
      <c r="AC30" s="252"/>
      <c r="AD30" s="252"/>
      <c r="AE30" s="255"/>
      <c r="AF30" s="254"/>
      <c r="AG30" s="252"/>
      <c r="AH30" s="252"/>
      <c r="AI30" s="252"/>
      <c r="AJ30" s="252"/>
      <c r="AK30" s="252"/>
      <c r="AL30" s="270"/>
      <c r="AM30" s="271"/>
      <c r="AN30" s="270"/>
      <c r="AO30" s="270"/>
      <c r="AP30" s="272"/>
      <c r="AQ30" s="273"/>
      <c r="AR30" s="257"/>
      <c r="AS30" s="257"/>
      <c r="AT30" s="257"/>
      <c r="AU30" s="257"/>
      <c r="AV30" s="257"/>
      <c r="AW30" s="274"/>
      <c r="AX30" s="275"/>
      <c r="AY30" s="276"/>
      <c r="AZ30" s="276"/>
      <c r="BA30" s="276"/>
      <c r="BB30" s="276"/>
      <c r="BC30" s="276"/>
      <c r="BD30" s="276"/>
      <c r="BE30" s="276"/>
      <c r="BF30" s="276"/>
      <c r="BG30" s="277"/>
      <c r="BH30" s="253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6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260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259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260"/>
      <c r="EB30" s="281"/>
      <c r="EC30" s="281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289"/>
      <c r="EO30" s="281"/>
      <c r="EP30" s="166"/>
      <c r="EQ30" s="166"/>
      <c r="ER30" s="166"/>
      <c r="ES30" s="166"/>
      <c r="ET30" s="166"/>
      <c r="EU30" s="166"/>
      <c r="EV30" s="166"/>
      <c r="EW30" s="166"/>
      <c r="EX30" s="166"/>
      <c r="EY30" s="260"/>
      <c r="EZ30" s="270"/>
      <c r="FA30" s="270"/>
      <c r="FB30" s="270"/>
      <c r="FC30" s="270"/>
      <c r="FD30" s="270"/>
      <c r="FE30" s="27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253"/>
      <c r="FS30" s="252"/>
      <c r="FT30" s="254"/>
      <c r="FU30" s="252"/>
      <c r="FV30" s="254"/>
      <c r="FW30" s="254"/>
      <c r="FX30" s="254"/>
      <c r="FY30" s="254"/>
      <c r="FZ30" s="254"/>
      <c r="GA30" s="254"/>
      <c r="GB30" s="254"/>
      <c r="GC30" s="254"/>
      <c r="GD30" s="254"/>
      <c r="GE30" s="254"/>
      <c r="GF30" s="254"/>
      <c r="GG30" s="254"/>
      <c r="GH30" s="254"/>
      <c r="GI30" s="254"/>
      <c r="GJ30" s="254"/>
      <c r="GK30" s="256"/>
      <c r="GL30" s="254"/>
      <c r="GM30" s="254"/>
      <c r="GN30" s="254"/>
      <c r="GO30" s="254"/>
      <c r="GP30" s="254"/>
      <c r="GQ30" s="254"/>
      <c r="GR30" s="254"/>
      <c r="GS30" s="254"/>
      <c r="GT30" s="254"/>
      <c r="GU30" s="254"/>
      <c r="GV30" s="254"/>
      <c r="GW30" s="254"/>
      <c r="GX30" s="254"/>
      <c r="GY30" s="254"/>
      <c r="GZ30" s="254"/>
      <c r="HA30" s="256"/>
      <c r="HB30" s="285"/>
      <c r="HC30" s="286"/>
      <c r="HD30" s="287"/>
      <c r="HE30" s="287"/>
      <c r="HF30" s="287"/>
      <c r="HG30" s="287"/>
      <c r="HH30" s="287"/>
      <c r="HI30" s="287"/>
      <c r="HJ30" s="287"/>
      <c r="HK30" s="287"/>
      <c r="HL30" s="287"/>
      <c r="HM30" s="287"/>
      <c r="HN30" s="287"/>
      <c r="HO30" s="288"/>
      <c r="HP30" s="259"/>
      <c r="HQ30" s="166"/>
      <c r="HR30" s="166"/>
      <c r="HS30" s="166"/>
      <c r="HT30" s="166"/>
      <c r="HU30" s="2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289"/>
      <c r="IM30" s="281"/>
      <c r="IN30" s="281"/>
      <c r="IO30" s="281"/>
      <c r="IP30" s="281"/>
      <c r="IQ30" s="281"/>
      <c r="IR30" s="281"/>
      <c r="IS30" s="281"/>
      <c r="IT30" s="281"/>
      <c r="IU30" s="281"/>
      <c r="IV30" s="281"/>
      <c r="IW30" s="281"/>
      <c r="IX30" s="289"/>
      <c r="IY30" s="281"/>
      <c r="IZ30" s="281"/>
      <c r="JA30" s="281"/>
      <c r="JB30" s="281"/>
      <c r="JC30" s="281"/>
      <c r="JD30" s="281"/>
      <c r="JE30" s="281"/>
      <c r="JF30" s="281"/>
      <c r="JG30" s="281"/>
      <c r="JH30" s="281"/>
      <c r="JI30" s="290"/>
      <c r="JJ30" s="259"/>
      <c r="JK30" s="166"/>
      <c r="JL30" s="166"/>
      <c r="JM30" s="166"/>
      <c r="JN30" s="166"/>
      <c r="JO30" s="166"/>
      <c r="JP30" s="166"/>
      <c r="JQ30" s="166"/>
      <c r="JR30" s="166"/>
      <c r="JS30" s="166"/>
      <c r="JT30" s="166"/>
      <c r="JU30" s="166"/>
      <c r="JV30" s="260"/>
      <c r="JW30" s="259"/>
      <c r="JX30" s="166"/>
      <c r="JY30" s="166"/>
      <c r="JZ30" s="166"/>
      <c r="KA30" s="166"/>
      <c r="KB30" s="166"/>
      <c r="KC30" s="166"/>
      <c r="KD30" s="166"/>
      <c r="KE30" s="166"/>
      <c r="KF30" s="166"/>
      <c r="KG30" s="166"/>
      <c r="KH30" s="166"/>
      <c r="KI30" s="166"/>
      <c r="KJ30" s="268"/>
      <c r="KK30" s="240">
        <v>1072458</v>
      </c>
      <c r="KL30" s="165">
        <v>729822</v>
      </c>
      <c r="KM30" s="167">
        <v>342636</v>
      </c>
      <c r="KN30" s="335">
        <v>213</v>
      </c>
      <c r="KO30" s="165">
        <v>168992</v>
      </c>
      <c r="KP30" s="165">
        <v>234032</v>
      </c>
      <c r="KQ30" s="165">
        <v>108124</v>
      </c>
      <c r="KR30" s="165">
        <v>336558</v>
      </c>
      <c r="KS30" s="165">
        <v>4840</v>
      </c>
      <c r="KT30" s="165">
        <v>123187</v>
      </c>
      <c r="KU30" s="167">
        <v>96725</v>
      </c>
      <c r="KV30" s="166">
        <v>15.76</v>
      </c>
      <c r="KW30" s="166">
        <v>21.82</v>
      </c>
      <c r="KX30" s="166">
        <v>10.08</v>
      </c>
      <c r="KY30" s="166">
        <v>31.38</v>
      </c>
      <c r="KZ30" s="166">
        <v>0.45</v>
      </c>
      <c r="LA30" s="166">
        <v>11.48</v>
      </c>
      <c r="LB30" s="260">
        <v>9.01</v>
      </c>
      <c r="LC30" s="334">
        <v>567869</v>
      </c>
      <c r="LD30" s="260">
        <v>52.95</v>
      </c>
    </row>
    <row r="31" spans="1:316" ht="16.5" customHeight="1">
      <c r="A31" s="438" t="s">
        <v>990</v>
      </c>
      <c r="B31" s="439"/>
      <c r="C31" s="269"/>
      <c r="D31" s="269"/>
      <c r="E31" s="269"/>
      <c r="F31" s="269"/>
      <c r="G31" s="269"/>
      <c r="H31" s="269"/>
      <c r="I31" s="269"/>
      <c r="J31" s="269"/>
      <c r="K31" s="269"/>
      <c r="L31" s="253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6"/>
      <c r="Z31" s="253"/>
      <c r="AA31" s="254"/>
      <c r="AB31" s="252"/>
      <c r="AC31" s="252"/>
      <c r="AD31" s="252"/>
      <c r="AE31" s="255"/>
      <c r="AF31" s="254"/>
      <c r="AG31" s="252"/>
      <c r="AH31" s="252"/>
      <c r="AI31" s="252"/>
      <c r="AJ31" s="252"/>
      <c r="AK31" s="252"/>
      <c r="AL31" s="270"/>
      <c r="AM31" s="271"/>
      <c r="AN31" s="270"/>
      <c r="AO31" s="270"/>
      <c r="AP31" s="272"/>
      <c r="AQ31" s="273"/>
      <c r="AR31" s="257"/>
      <c r="AS31" s="257"/>
      <c r="AT31" s="257"/>
      <c r="AU31" s="257"/>
      <c r="AV31" s="257"/>
      <c r="AW31" s="274"/>
      <c r="AX31" s="275"/>
      <c r="AY31" s="276"/>
      <c r="AZ31" s="276"/>
      <c r="BA31" s="276"/>
      <c r="BB31" s="276"/>
      <c r="BC31" s="276"/>
      <c r="BD31" s="276"/>
      <c r="BE31" s="276"/>
      <c r="BF31" s="276"/>
      <c r="BG31" s="277"/>
      <c r="BH31" s="253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6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6"/>
      <c r="CF31" s="278"/>
      <c r="CG31" s="278"/>
      <c r="CH31" s="278"/>
      <c r="CI31" s="278"/>
      <c r="CJ31" s="278"/>
      <c r="CK31" s="278"/>
      <c r="CL31" s="278"/>
      <c r="CM31" s="278"/>
      <c r="CN31" s="278"/>
      <c r="CO31" s="278"/>
      <c r="CP31" s="278"/>
      <c r="CQ31" s="279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280"/>
      <c r="DQ31" s="278"/>
      <c r="DR31" s="278"/>
      <c r="DS31" s="278"/>
      <c r="DT31" s="278"/>
      <c r="DU31" s="278"/>
      <c r="DV31" s="278"/>
      <c r="DW31" s="278"/>
      <c r="DX31" s="278"/>
      <c r="DY31" s="278"/>
      <c r="DZ31" s="278"/>
      <c r="EA31" s="279"/>
      <c r="EB31" s="281"/>
      <c r="EC31" s="281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282"/>
      <c r="EO31" s="269"/>
      <c r="EP31" s="278"/>
      <c r="EQ31" s="278"/>
      <c r="ER31" s="278"/>
      <c r="ES31" s="278"/>
      <c r="ET31" s="278"/>
      <c r="EU31" s="278"/>
      <c r="EV31" s="278"/>
      <c r="EW31" s="278"/>
      <c r="EX31" s="278"/>
      <c r="EY31" s="279"/>
      <c r="EZ31" s="270"/>
      <c r="FA31" s="270"/>
      <c r="FB31" s="270"/>
      <c r="FC31" s="270"/>
      <c r="FD31" s="270"/>
      <c r="FE31" s="27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253"/>
      <c r="FS31" s="252"/>
      <c r="FT31" s="254"/>
      <c r="FU31" s="252"/>
      <c r="FV31" s="283"/>
      <c r="FW31" s="283"/>
      <c r="FX31" s="283"/>
      <c r="FY31" s="283"/>
      <c r="FZ31" s="283"/>
      <c r="GA31" s="283"/>
      <c r="GB31" s="283"/>
      <c r="GC31" s="283"/>
      <c r="GD31" s="283"/>
      <c r="GE31" s="283"/>
      <c r="GF31" s="283"/>
      <c r="GG31" s="283"/>
      <c r="GH31" s="283"/>
      <c r="GI31" s="283"/>
      <c r="GJ31" s="283"/>
      <c r="GK31" s="284"/>
      <c r="GL31" s="254"/>
      <c r="GM31" s="254"/>
      <c r="GN31" s="254"/>
      <c r="GO31" s="254"/>
      <c r="GP31" s="254"/>
      <c r="GQ31" s="254"/>
      <c r="GR31" s="254"/>
      <c r="GS31" s="254"/>
      <c r="GT31" s="254"/>
      <c r="GU31" s="254"/>
      <c r="GV31" s="254"/>
      <c r="GW31" s="254"/>
      <c r="GX31" s="254"/>
      <c r="GY31" s="254"/>
      <c r="GZ31" s="254"/>
      <c r="HA31" s="256"/>
      <c r="HB31" s="285"/>
      <c r="HC31" s="286"/>
      <c r="HD31" s="287"/>
      <c r="HE31" s="287"/>
      <c r="HF31" s="287"/>
      <c r="HG31" s="287"/>
      <c r="HH31" s="287"/>
      <c r="HI31" s="287"/>
      <c r="HJ31" s="287"/>
      <c r="HK31" s="287"/>
      <c r="HL31" s="287"/>
      <c r="HM31" s="287"/>
      <c r="HN31" s="287"/>
      <c r="HO31" s="288"/>
      <c r="HP31" s="259"/>
      <c r="HQ31" s="166"/>
      <c r="HR31" s="166"/>
      <c r="HS31" s="166"/>
      <c r="HT31" s="166"/>
      <c r="HU31" s="2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289"/>
      <c r="IM31" s="281"/>
      <c r="IN31" s="281"/>
      <c r="IO31" s="281"/>
      <c r="IP31" s="281"/>
      <c r="IQ31" s="281"/>
      <c r="IR31" s="281"/>
      <c r="IS31" s="281"/>
      <c r="IT31" s="281"/>
      <c r="IU31" s="281"/>
      <c r="IV31" s="281"/>
      <c r="IW31" s="281"/>
      <c r="IX31" s="289"/>
      <c r="IY31" s="281"/>
      <c r="IZ31" s="281"/>
      <c r="JA31" s="281"/>
      <c r="JB31" s="281"/>
      <c r="JC31" s="281"/>
      <c r="JD31" s="281"/>
      <c r="JE31" s="281"/>
      <c r="JF31" s="281"/>
      <c r="JG31" s="281"/>
      <c r="JH31" s="281"/>
      <c r="JI31" s="290"/>
      <c r="JJ31" s="259"/>
      <c r="JK31" s="166"/>
      <c r="JL31" s="166"/>
      <c r="JM31" s="166"/>
      <c r="JN31" s="166"/>
      <c r="JO31" s="166"/>
      <c r="JP31" s="166"/>
      <c r="JQ31" s="166"/>
      <c r="JR31" s="166"/>
      <c r="JS31" s="166"/>
      <c r="JT31" s="166"/>
      <c r="JU31" s="166"/>
      <c r="JV31" s="260"/>
      <c r="JW31" s="259"/>
      <c r="JX31" s="166"/>
      <c r="JY31" s="166"/>
      <c r="JZ31" s="166"/>
      <c r="KA31" s="166"/>
      <c r="KB31" s="166"/>
      <c r="KC31" s="166"/>
      <c r="KD31" s="166"/>
      <c r="KE31" s="166"/>
      <c r="KF31" s="166"/>
      <c r="KG31" s="166"/>
      <c r="KH31" s="166"/>
      <c r="KI31" s="278"/>
      <c r="KJ31" s="268"/>
      <c r="KK31" s="240" t="s">
        <v>28</v>
      </c>
      <c r="KL31" s="165" t="s">
        <v>28</v>
      </c>
      <c r="KM31" s="167" t="s">
        <v>28</v>
      </c>
      <c r="KN31" s="334" t="s">
        <v>28</v>
      </c>
      <c r="KO31" s="165" t="s">
        <v>28</v>
      </c>
      <c r="KP31" s="165" t="s">
        <v>28</v>
      </c>
      <c r="KQ31" s="165" t="s">
        <v>28</v>
      </c>
      <c r="KR31" s="165" t="s">
        <v>28</v>
      </c>
      <c r="KS31" s="165" t="s">
        <v>28</v>
      </c>
      <c r="KT31" s="165" t="s">
        <v>28</v>
      </c>
      <c r="KU31" s="167" t="s">
        <v>28</v>
      </c>
      <c r="KV31" s="165" t="s">
        <v>28</v>
      </c>
      <c r="KW31" s="165" t="s">
        <v>28</v>
      </c>
      <c r="KX31" s="165" t="s">
        <v>28</v>
      </c>
      <c r="KY31" s="165" t="s">
        <v>28</v>
      </c>
      <c r="KZ31" s="165" t="s">
        <v>28</v>
      </c>
      <c r="LA31" s="165" t="s">
        <v>28</v>
      </c>
      <c r="LB31" s="167" t="s">
        <v>28</v>
      </c>
      <c r="LC31" s="334" t="s">
        <v>28</v>
      </c>
      <c r="LD31" s="168" t="s">
        <v>28</v>
      </c>
    </row>
    <row r="32" spans="1:316">
      <c r="A32" s="474" t="s">
        <v>93</v>
      </c>
      <c r="B32" s="475"/>
      <c r="C32" s="22"/>
      <c r="D32" s="22"/>
      <c r="E32" s="22"/>
      <c r="F32" s="22"/>
      <c r="G32" s="22"/>
      <c r="H32" s="22"/>
      <c r="I32" s="22"/>
      <c r="J32" s="22"/>
      <c r="K32" s="291"/>
      <c r="L32" s="39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3"/>
      <c r="Z32" s="292"/>
      <c r="AA32" s="293"/>
      <c r="AB32" s="22"/>
      <c r="AC32" s="22"/>
      <c r="AD32" s="22"/>
      <c r="AE32" s="294"/>
      <c r="AF32" s="56"/>
      <c r="AG32" s="22"/>
      <c r="AH32" s="22"/>
      <c r="AI32" s="22"/>
      <c r="AJ32" s="22"/>
      <c r="AK32" s="56"/>
      <c r="AL32" s="56"/>
      <c r="AM32" s="22"/>
      <c r="AN32" s="56"/>
      <c r="AO32" s="56"/>
      <c r="AP32" s="295"/>
      <c r="AQ32" s="39"/>
      <c r="AR32" s="291"/>
      <c r="AS32" s="22"/>
      <c r="AT32" s="291"/>
      <c r="AU32" s="22"/>
      <c r="AV32" s="291"/>
      <c r="AW32" s="23"/>
      <c r="AX32" s="39"/>
      <c r="AY32" s="22"/>
      <c r="AZ32" s="22"/>
      <c r="BA32" s="22"/>
      <c r="BB32" s="22"/>
      <c r="BC32" s="22"/>
      <c r="BD32" s="22"/>
      <c r="BE32" s="291"/>
      <c r="BF32" s="22"/>
      <c r="BG32" s="23"/>
      <c r="BH32" s="296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3"/>
      <c r="BT32" s="56"/>
      <c r="BU32" s="22"/>
      <c r="BV32" s="22"/>
      <c r="BW32" s="22"/>
      <c r="BX32" s="22"/>
      <c r="BY32" s="22"/>
      <c r="BZ32" s="22"/>
      <c r="CA32" s="291"/>
      <c r="CB32" s="22"/>
      <c r="CC32" s="22"/>
      <c r="CD32" s="22"/>
      <c r="CE32" s="23"/>
      <c r="CF32" s="297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3"/>
      <c r="CR32" s="56"/>
      <c r="CS32" s="22"/>
      <c r="CT32" s="22"/>
      <c r="CU32" s="22"/>
      <c r="CV32" s="22"/>
      <c r="CW32" s="22"/>
      <c r="CX32" s="22"/>
      <c r="CY32" s="291"/>
      <c r="CZ32" s="22"/>
      <c r="DA32" s="22"/>
      <c r="DB32" s="22"/>
      <c r="DC32" s="23"/>
      <c r="DD32" s="297"/>
      <c r="DE32" s="291"/>
      <c r="DF32" s="291"/>
      <c r="DG32" s="291"/>
      <c r="DH32" s="291"/>
      <c r="DI32" s="291"/>
      <c r="DJ32" s="291"/>
      <c r="DK32" s="291"/>
      <c r="DL32" s="291"/>
      <c r="DM32" s="291"/>
      <c r="DN32" s="291"/>
      <c r="DO32" s="291"/>
      <c r="DP32" s="39"/>
      <c r="DQ32" s="22"/>
      <c r="DR32" s="22"/>
      <c r="DS32" s="22"/>
      <c r="DT32" s="22"/>
      <c r="DU32" s="22"/>
      <c r="DV32" s="22"/>
      <c r="DW32" s="291"/>
      <c r="DX32" s="22"/>
      <c r="DY32" s="22"/>
      <c r="DZ32" s="22"/>
      <c r="EA32" s="23"/>
      <c r="EB32" s="39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39"/>
      <c r="EO32" s="22"/>
      <c r="EP32" s="22"/>
      <c r="EQ32" s="22"/>
      <c r="ER32" s="22"/>
      <c r="ES32" s="22"/>
      <c r="ET32" s="22"/>
      <c r="EU32" s="291"/>
      <c r="EV32" s="22"/>
      <c r="EW32" s="22"/>
      <c r="EX32" s="22"/>
      <c r="EY32" s="23"/>
      <c r="EZ32" s="56"/>
      <c r="FA32" s="22"/>
      <c r="FB32" s="56"/>
      <c r="FC32" s="22"/>
      <c r="FD32" s="56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97"/>
      <c r="FP32" s="22"/>
      <c r="FQ32" s="297"/>
      <c r="FR32" s="39"/>
      <c r="FS32" s="298"/>
      <c r="FT32" s="56"/>
      <c r="FU32" s="299"/>
      <c r="FV32" s="299"/>
      <c r="FW32" s="299"/>
      <c r="FX32" s="299"/>
      <c r="FY32" s="299"/>
      <c r="FZ32" s="299"/>
      <c r="GA32" s="299"/>
      <c r="GB32" s="299"/>
      <c r="GC32" s="299"/>
      <c r="GD32" s="299"/>
      <c r="GE32" s="299"/>
      <c r="GF32" s="299"/>
      <c r="GG32" s="299"/>
      <c r="GH32" s="299"/>
      <c r="GI32" s="299"/>
      <c r="GJ32" s="299"/>
      <c r="GK32" s="300"/>
      <c r="GL32" s="56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3"/>
      <c r="HB32" s="39"/>
      <c r="HC32" s="291"/>
      <c r="HD32" s="22"/>
      <c r="HE32" s="291"/>
      <c r="HF32" s="22"/>
      <c r="HG32" s="291"/>
      <c r="HH32" s="22"/>
      <c r="HI32" s="291"/>
      <c r="HJ32" s="22"/>
      <c r="HK32" s="291"/>
      <c r="HL32" s="22"/>
      <c r="HM32" s="22"/>
      <c r="HN32" s="22"/>
      <c r="HO32" s="23"/>
      <c r="HP32" s="39"/>
      <c r="HQ32" s="22"/>
      <c r="HR32" s="22"/>
      <c r="HS32" s="22"/>
      <c r="HT32" s="22"/>
      <c r="HU32" s="295"/>
      <c r="HV32" s="56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91"/>
      <c r="IL32" s="301"/>
      <c r="IM32" s="302"/>
      <c r="IN32" s="302"/>
      <c r="IO32" s="302"/>
      <c r="IP32" s="302"/>
      <c r="IQ32" s="302"/>
      <c r="IR32" s="302"/>
      <c r="IS32" s="302"/>
      <c r="IT32" s="302"/>
      <c r="IU32" s="302"/>
      <c r="IV32" s="303"/>
      <c r="IW32" s="303"/>
      <c r="IX32" s="304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5"/>
      <c r="JJ32" s="304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5"/>
      <c r="JW32" s="304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297"/>
      <c r="KK32" s="296" t="s">
        <v>119</v>
      </c>
      <c r="KL32" s="76" t="s">
        <v>119</v>
      </c>
      <c r="KM32" s="77" t="s">
        <v>119</v>
      </c>
      <c r="KN32" s="337" t="s">
        <v>119</v>
      </c>
      <c r="KO32" s="100" t="s">
        <v>119</v>
      </c>
      <c r="KP32" s="76" t="s">
        <v>119</v>
      </c>
      <c r="KQ32" s="76" t="s">
        <v>119</v>
      </c>
      <c r="KR32" s="76" t="s">
        <v>119</v>
      </c>
      <c r="KS32" s="76" t="s">
        <v>119</v>
      </c>
      <c r="KT32" s="76" t="s">
        <v>119</v>
      </c>
      <c r="KU32" s="77" t="s">
        <v>119</v>
      </c>
      <c r="KV32" s="100" t="s">
        <v>119</v>
      </c>
      <c r="KW32" s="76" t="s">
        <v>119</v>
      </c>
      <c r="KX32" s="76" t="s">
        <v>119</v>
      </c>
      <c r="KY32" s="76" t="s">
        <v>119</v>
      </c>
      <c r="KZ32" s="76" t="s">
        <v>119</v>
      </c>
      <c r="LA32" s="76" t="s">
        <v>119</v>
      </c>
      <c r="LB32" s="77" t="s">
        <v>119</v>
      </c>
      <c r="LC32" s="337" t="s">
        <v>119</v>
      </c>
      <c r="LD32" s="340" t="s">
        <v>119</v>
      </c>
    </row>
    <row r="33" spans="1:317" ht="72">
      <c r="A33" s="476" t="s">
        <v>47</v>
      </c>
      <c r="B33" s="24" t="s">
        <v>48</v>
      </c>
      <c r="C33" s="395" t="s">
        <v>601</v>
      </c>
      <c r="D33" s="395" t="s">
        <v>602</v>
      </c>
      <c r="E33" s="92" t="s">
        <v>603</v>
      </c>
      <c r="F33" s="561" t="s">
        <v>604</v>
      </c>
      <c r="G33" s="561" t="s">
        <v>605</v>
      </c>
      <c r="H33" s="92" t="s">
        <v>606</v>
      </c>
      <c r="I33" s="395" t="s">
        <v>607</v>
      </c>
      <c r="J33" s="395" t="s">
        <v>608</v>
      </c>
      <c r="K33" s="93" t="s">
        <v>609</v>
      </c>
      <c r="L33" s="397" t="s">
        <v>610</v>
      </c>
      <c r="M33" s="395" t="s">
        <v>611</v>
      </c>
      <c r="N33" s="395" t="s">
        <v>612</v>
      </c>
      <c r="O33" s="395" t="s">
        <v>613</v>
      </c>
      <c r="P33" s="395" t="s">
        <v>614</v>
      </c>
      <c r="Q33" s="401" t="s">
        <v>615</v>
      </c>
      <c r="R33" s="92" t="s">
        <v>616</v>
      </c>
      <c r="S33" s="92" t="s">
        <v>617</v>
      </c>
      <c r="T33" s="92" t="s">
        <v>618</v>
      </c>
      <c r="U33" s="92" t="s">
        <v>619</v>
      </c>
      <c r="V33" s="92" t="s">
        <v>620</v>
      </c>
      <c r="W33" s="92" t="s">
        <v>621</v>
      </c>
      <c r="X33" s="395" t="s">
        <v>622</v>
      </c>
      <c r="Y33" s="399" t="s">
        <v>623</v>
      </c>
      <c r="Z33" s="121" t="s">
        <v>624</v>
      </c>
      <c r="AA33" s="92" t="s">
        <v>625</v>
      </c>
      <c r="AB33" s="395" t="s">
        <v>626</v>
      </c>
      <c r="AC33" s="92" t="s">
        <v>627</v>
      </c>
      <c r="AD33" s="395" t="s">
        <v>628</v>
      </c>
      <c r="AE33" s="306" t="s">
        <v>629</v>
      </c>
      <c r="AF33" s="92" t="s">
        <v>630</v>
      </c>
      <c r="AG33" s="395" t="s">
        <v>631</v>
      </c>
      <c r="AH33" s="92" t="s">
        <v>632</v>
      </c>
      <c r="AI33" s="395" t="s">
        <v>633</v>
      </c>
      <c r="AJ33" s="92" t="s">
        <v>634</v>
      </c>
      <c r="AK33" s="395" t="s">
        <v>635</v>
      </c>
      <c r="AL33" s="395" t="s">
        <v>636</v>
      </c>
      <c r="AM33" s="92" t="s">
        <v>637</v>
      </c>
      <c r="AN33" s="395" t="s">
        <v>638</v>
      </c>
      <c r="AO33" s="395" t="s">
        <v>639</v>
      </c>
      <c r="AP33" s="95" t="s">
        <v>640</v>
      </c>
      <c r="AQ33" s="397" t="s">
        <v>641</v>
      </c>
      <c r="AR33" s="395" t="s">
        <v>642</v>
      </c>
      <c r="AS33" s="395" t="s">
        <v>643</v>
      </c>
      <c r="AT33" s="395" t="s">
        <v>644</v>
      </c>
      <c r="AU33" s="395" t="s">
        <v>645</v>
      </c>
      <c r="AV33" s="395" t="s">
        <v>646</v>
      </c>
      <c r="AW33" s="95" t="s">
        <v>647</v>
      </c>
      <c r="AX33" s="397" t="s">
        <v>648</v>
      </c>
      <c r="AY33" s="395" t="s">
        <v>649</v>
      </c>
      <c r="AZ33" s="395" t="s">
        <v>650</v>
      </c>
      <c r="BA33" s="395" t="s">
        <v>651</v>
      </c>
      <c r="BB33" s="395" t="s">
        <v>652</v>
      </c>
      <c r="BC33" s="395" t="s">
        <v>653</v>
      </c>
      <c r="BD33" s="395" t="s">
        <v>654</v>
      </c>
      <c r="BE33" s="563" t="s">
        <v>655</v>
      </c>
      <c r="BF33" s="395" t="s">
        <v>656</v>
      </c>
      <c r="BG33" s="399" t="s">
        <v>657</v>
      </c>
      <c r="BH33" s="565" t="s">
        <v>658</v>
      </c>
      <c r="BI33" s="395" t="s">
        <v>659</v>
      </c>
      <c r="BJ33" s="395" t="s">
        <v>660</v>
      </c>
      <c r="BK33" s="395" t="s">
        <v>661</v>
      </c>
      <c r="BL33" s="395" t="s">
        <v>662</v>
      </c>
      <c r="BM33" s="395" t="s">
        <v>663</v>
      </c>
      <c r="BN33" s="395" t="s">
        <v>664</v>
      </c>
      <c r="BO33" s="395" t="s">
        <v>665</v>
      </c>
      <c r="BP33" s="395" t="s">
        <v>666</v>
      </c>
      <c r="BQ33" s="395" t="s">
        <v>667</v>
      </c>
      <c r="BR33" s="395" t="s">
        <v>668</v>
      </c>
      <c r="BS33" s="399" t="s">
        <v>669</v>
      </c>
      <c r="BT33" s="91" t="s">
        <v>670</v>
      </c>
      <c r="BU33" s="92" t="s">
        <v>671</v>
      </c>
      <c r="BV33" s="92" t="s">
        <v>672</v>
      </c>
      <c r="BW33" s="92" t="s">
        <v>673</v>
      </c>
      <c r="BX33" s="92" t="s">
        <v>674</v>
      </c>
      <c r="BY33" s="92" t="s">
        <v>675</v>
      </c>
      <c r="BZ33" s="92" t="s">
        <v>676</v>
      </c>
      <c r="CA33" s="92" t="s">
        <v>677</v>
      </c>
      <c r="CB33" s="92" t="s">
        <v>678</v>
      </c>
      <c r="CC33" s="92" t="s">
        <v>679</v>
      </c>
      <c r="CD33" s="92" t="s">
        <v>680</v>
      </c>
      <c r="CE33" s="95" t="s">
        <v>681</v>
      </c>
      <c r="CF33" s="567" t="s">
        <v>682</v>
      </c>
      <c r="CG33" s="395" t="s">
        <v>683</v>
      </c>
      <c r="CH33" s="395" t="s">
        <v>684</v>
      </c>
      <c r="CI33" s="395" t="s">
        <v>685</v>
      </c>
      <c r="CJ33" s="395" t="s">
        <v>686</v>
      </c>
      <c r="CK33" s="395" t="s">
        <v>687</v>
      </c>
      <c r="CL33" s="395" t="s">
        <v>688</v>
      </c>
      <c r="CM33" s="395" t="s">
        <v>689</v>
      </c>
      <c r="CN33" s="395" t="s">
        <v>690</v>
      </c>
      <c r="CO33" s="395" t="s">
        <v>691</v>
      </c>
      <c r="CP33" s="395" t="s">
        <v>692</v>
      </c>
      <c r="CQ33" s="399" t="s">
        <v>693</v>
      </c>
      <c r="CR33" s="92" t="s">
        <v>694</v>
      </c>
      <c r="CS33" s="92" t="s">
        <v>695</v>
      </c>
      <c r="CT33" s="92" t="s">
        <v>696</v>
      </c>
      <c r="CU33" s="92" t="s">
        <v>697</v>
      </c>
      <c r="CV33" s="92" t="s">
        <v>698</v>
      </c>
      <c r="CW33" s="92" t="s">
        <v>699</v>
      </c>
      <c r="CX33" s="92" t="s">
        <v>700</v>
      </c>
      <c r="CY33" s="92" t="s">
        <v>701</v>
      </c>
      <c r="CZ33" s="92" t="s">
        <v>702</v>
      </c>
      <c r="DA33" s="92" t="s">
        <v>703</v>
      </c>
      <c r="DB33" s="92" t="s">
        <v>704</v>
      </c>
      <c r="DC33" s="93" t="s">
        <v>705</v>
      </c>
      <c r="DD33" s="397" t="s">
        <v>706</v>
      </c>
      <c r="DE33" s="395" t="s">
        <v>707</v>
      </c>
      <c r="DF33" s="395" t="s">
        <v>708</v>
      </c>
      <c r="DG33" s="395" t="s">
        <v>709</v>
      </c>
      <c r="DH33" s="395" t="s">
        <v>710</v>
      </c>
      <c r="DI33" s="395" t="s">
        <v>711</v>
      </c>
      <c r="DJ33" s="395" t="s">
        <v>712</v>
      </c>
      <c r="DK33" s="395" t="s">
        <v>713</v>
      </c>
      <c r="DL33" s="395" t="s">
        <v>714</v>
      </c>
      <c r="DM33" s="395" t="s">
        <v>715</v>
      </c>
      <c r="DN33" s="395" t="s">
        <v>716</v>
      </c>
      <c r="DO33" s="395" t="s">
        <v>717</v>
      </c>
      <c r="DP33" s="121" t="s">
        <v>718</v>
      </c>
      <c r="DQ33" s="92" t="s">
        <v>719</v>
      </c>
      <c r="DR33" s="92" t="s">
        <v>720</v>
      </c>
      <c r="DS33" s="92" t="s">
        <v>721</v>
      </c>
      <c r="DT33" s="92" t="s">
        <v>722</v>
      </c>
      <c r="DU33" s="92" t="s">
        <v>723</v>
      </c>
      <c r="DV33" s="92" t="s">
        <v>724</v>
      </c>
      <c r="DW33" s="92" t="s">
        <v>725</v>
      </c>
      <c r="DX33" s="92" t="s">
        <v>726</v>
      </c>
      <c r="DY33" s="92" t="s">
        <v>727</v>
      </c>
      <c r="DZ33" s="92" t="s">
        <v>728</v>
      </c>
      <c r="EA33" s="95" t="s">
        <v>729</v>
      </c>
      <c r="EB33" s="565" t="s">
        <v>730</v>
      </c>
      <c r="EC33" s="395" t="s">
        <v>731</v>
      </c>
      <c r="ED33" s="395" t="s">
        <v>732</v>
      </c>
      <c r="EE33" s="395" t="s">
        <v>733</v>
      </c>
      <c r="EF33" s="395" t="s">
        <v>734</v>
      </c>
      <c r="EG33" s="395" t="s">
        <v>735</v>
      </c>
      <c r="EH33" s="395" t="s">
        <v>736</v>
      </c>
      <c r="EI33" s="395" t="s">
        <v>737</v>
      </c>
      <c r="EJ33" s="395" t="s">
        <v>738</v>
      </c>
      <c r="EK33" s="395" t="s">
        <v>739</v>
      </c>
      <c r="EL33" s="395" t="s">
        <v>740</v>
      </c>
      <c r="EM33" s="399" t="s">
        <v>741</v>
      </c>
      <c r="EN33" s="121" t="s">
        <v>742</v>
      </c>
      <c r="EO33" s="92" t="s">
        <v>743</v>
      </c>
      <c r="EP33" s="92" t="s">
        <v>744</v>
      </c>
      <c r="EQ33" s="92" t="s">
        <v>745</v>
      </c>
      <c r="ER33" s="92" t="s">
        <v>746</v>
      </c>
      <c r="ES33" s="92" t="s">
        <v>747</v>
      </c>
      <c r="ET33" s="92" t="s">
        <v>748</v>
      </c>
      <c r="EU33" s="92" t="s">
        <v>749</v>
      </c>
      <c r="EV33" s="92" t="s">
        <v>750</v>
      </c>
      <c r="EW33" s="92" t="s">
        <v>751</v>
      </c>
      <c r="EX33" s="92" t="s">
        <v>752</v>
      </c>
      <c r="EY33" s="95" t="s">
        <v>753</v>
      </c>
      <c r="EZ33" s="567" t="s">
        <v>754</v>
      </c>
      <c r="FA33" s="567" t="s">
        <v>755</v>
      </c>
      <c r="FB33" s="567" t="s">
        <v>756</v>
      </c>
      <c r="FC33" s="567" t="s">
        <v>757</v>
      </c>
      <c r="FD33" s="567" t="s">
        <v>758</v>
      </c>
      <c r="FE33" s="567" t="s">
        <v>759</v>
      </c>
      <c r="FF33" s="92" t="s">
        <v>760</v>
      </c>
      <c r="FG33" s="92" t="s">
        <v>761</v>
      </c>
      <c r="FH33" s="395" t="s">
        <v>762</v>
      </c>
      <c r="FI33" s="395" t="s">
        <v>763</v>
      </c>
      <c r="FJ33" s="395" t="s">
        <v>764</v>
      </c>
      <c r="FK33" s="395" t="s">
        <v>765</v>
      </c>
      <c r="FL33" s="395" t="s">
        <v>766</v>
      </c>
      <c r="FM33" s="395" t="s">
        <v>767</v>
      </c>
      <c r="FN33" s="92" t="s">
        <v>768</v>
      </c>
      <c r="FO33" s="92" t="s">
        <v>769</v>
      </c>
      <c r="FP33" s="92" t="s">
        <v>770</v>
      </c>
      <c r="FQ33" s="93" t="s">
        <v>771</v>
      </c>
      <c r="FR33" s="121" t="s">
        <v>772</v>
      </c>
      <c r="FS33" s="569" t="s">
        <v>764</v>
      </c>
      <c r="FT33" s="92" t="s">
        <v>773</v>
      </c>
      <c r="FU33" s="571" t="s">
        <v>765</v>
      </c>
      <c r="FV33" s="395" t="s">
        <v>774</v>
      </c>
      <c r="FW33" s="395" t="s">
        <v>775</v>
      </c>
      <c r="FX33" s="395" t="s">
        <v>776</v>
      </c>
      <c r="FY33" s="395" t="s">
        <v>777</v>
      </c>
      <c r="FZ33" s="395" t="s">
        <v>778</v>
      </c>
      <c r="GA33" s="395" t="s">
        <v>779</v>
      </c>
      <c r="GB33" s="395" t="s">
        <v>780</v>
      </c>
      <c r="GC33" s="395" t="s">
        <v>781</v>
      </c>
      <c r="GD33" s="395" t="s">
        <v>782</v>
      </c>
      <c r="GE33" s="395" t="s">
        <v>783</v>
      </c>
      <c r="GF33" s="395" t="s">
        <v>784</v>
      </c>
      <c r="GG33" s="395" t="s">
        <v>785</v>
      </c>
      <c r="GH33" s="395" t="s">
        <v>786</v>
      </c>
      <c r="GI33" s="395" t="s">
        <v>787</v>
      </c>
      <c r="GJ33" s="395" t="s">
        <v>788</v>
      </c>
      <c r="GK33" s="399" t="s">
        <v>789</v>
      </c>
      <c r="GL33" s="92" t="s">
        <v>774</v>
      </c>
      <c r="GM33" s="92" t="s">
        <v>775</v>
      </c>
      <c r="GN33" s="92" t="s">
        <v>776</v>
      </c>
      <c r="GO33" s="92" t="s">
        <v>777</v>
      </c>
      <c r="GP33" s="92" t="s">
        <v>778</v>
      </c>
      <c r="GQ33" s="92" t="s">
        <v>779</v>
      </c>
      <c r="GR33" s="92" t="s">
        <v>780</v>
      </c>
      <c r="GS33" s="92" t="s">
        <v>781</v>
      </c>
      <c r="GT33" s="92" t="s">
        <v>782</v>
      </c>
      <c r="GU33" s="92" t="s">
        <v>783</v>
      </c>
      <c r="GV33" s="92" t="s">
        <v>784</v>
      </c>
      <c r="GW33" s="92" t="s">
        <v>785</v>
      </c>
      <c r="GX33" s="92" t="s">
        <v>786</v>
      </c>
      <c r="GY33" s="92" t="s">
        <v>787</v>
      </c>
      <c r="GZ33" s="92" t="s">
        <v>788</v>
      </c>
      <c r="HA33" s="95" t="s">
        <v>789</v>
      </c>
      <c r="HB33" s="397" t="s">
        <v>790</v>
      </c>
      <c r="HC33" s="395" t="s">
        <v>791</v>
      </c>
      <c r="HD33" s="395" t="s">
        <v>792</v>
      </c>
      <c r="HE33" s="395" t="s">
        <v>792</v>
      </c>
      <c r="HF33" s="92" t="s">
        <v>792</v>
      </c>
      <c r="HG33" s="92" t="s">
        <v>792</v>
      </c>
      <c r="HH33" s="395" t="s">
        <v>793</v>
      </c>
      <c r="HI33" s="395" t="s">
        <v>794</v>
      </c>
      <c r="HJ33" s="395" t="s">
        <v>795</v>
      </c>
      <c r="HK33" s="395" t="s">
        <v>796</v>
      </c>
      <c r="HL33" s="50" t="s">
        <v>797</v>
      </c>
      <c r="HM33" s="50" t="s">
        <v>798</v>
      </c>
      <c r="HN33" s="50" t="s">
        <v>799</v>
      </c>
      <c r="HO33" s="52" t="s">
        <v>800</v>
      </c>
      <c r="HP33" s="121" t="s">
        <v>801</v>
      </c>
      <c r="HQ33" s="92" t="s">
        <v>801</v>
      </c>
      <c r="HR33" s="395" t="s">
        <v>802</v>
      </c>
      <c r="HS33" s="563" t="s">
        <v>803</v>
      </c>
      <c r="HT33" s="93" t="s">
        <v>801</v>
      </c>
      <c r="HU33" s="95" t="s">
        <v>804</v>
      </c>
      <c r="HV33" s="91" t="s">
        <v>805</v>
      </c>
      <c r="HW33" s="92" t="s">
        <v>806</v>
      </c>
      <c r="HX33" s="92" t="s">
        <v>807</v>
      </c>
      <c r="HY33" s="92" t="s">
        <v>808</v>
      </c>
      <c r="HZ33" s="92" t="s">
        <v>809</v>
      </c>
      <c r="IA33" s="92" t="s">
        <v>810</v>
      </c>
      <c r="IB33" s="92" t="s">
        <v>811</v>
      </c>
      <c r="IC33" s="92" t="s">
        <v>812</v>
      </c>
      <c r="ID33" s="92" t="s">
        <v>813</v>
      </c>
      <c r="IE33" s="92" t="s">
        <v>814</v>
      </c>
      <c r="IF33" s="92" t="s">
        <v>815</v>
      </c>
      <c r="IG33" s="92" t="s">
        <v>816</v>
      </c>
      <c r="IH33" s="93" t="s">
        <v>817</v>
      </c>
      <c r="II33" s="93" t="s">
        <v>818</v>
      </c>
      <c r="IJ33" s="93" t="s">
        <v>819</v>
      </c>
      <c r="IK33" s="93" t="s">
        <v>820</v>
      </c>
      <c r="IL33" s="565" t="s">
        <v>821</v>
      </c>
      <c r="IM33" s="395" t="s">
        <v>822</v>
      </c>
      <c r="IN33" s="395" t="s">
        <v>823</v>
      </c>
      <c r="IO33" s="395" t="s">
        <v>824</v>
      </c>
      <c r="IP33" s="395" t="s">
        <v>825</v>
      </c>
      <c r="IQ33" s="395" t="s">
        <v>826</v>
      </c>
      <c r="IR33" s="395" t="s">
        <v>827</v>
      </c>
      <c r="IS33" s="395" t="s">
        <v>828</v>
      </c>
      <c r="IT33" s="395" t="s">
        <v>829</v>
      </c>
      <c r="IU33" s="395" t="s">
        <v>830</v>
      </c>
      <c r="IV33" s="395" t="s">
        <v>831</v>
      </c>
      <c r="IW33" s="399" t="s">
        <v>832</v>
      </c>
      <c r="IX33" s="91" t="s">
        <v>833</v>
      </c>
      <c r="IY33" s="92" t="s">
        <v>834</v>
      </c>
      <c r="IZ33" s="92" t="s">
        <v>835</v>
      </c>
      <c r="JA33" s="92" t="s">
        <v>836</v>
      </c>
      <c r="JB33" s="92" t="s">
        <v>837</v>
      </c>
      <c r="JC33" s="92" t="s">
        <v>838</v>
      </c>
      <c r="JD33" s="92" t="s">
        <v>839</v>
      </c>
      <c r="JE33" s="92" t="s">
        <v>840</v>
      </c>
      <c r="JF33" s="92" t="s">
        <v>841</v>
      </c>
      <c r="JG33" s="92" t="s">
        <v>842</v>
      </c>
      <c r="JH33" s="92" t="s">
        <v>843</v>
      </c>
      <c r="JI33" s="93" t="s">
        <v>844</v>
      </c>
      <c r="JJ33" s="397" t="s">
        <v>845</v>
      </c>
      <c r="JK33" s="395" t="s">
        <v>846</v>
      </c>
      <c r="JL33" s="395" t="s">
        <v>847</v>
      </c>
      <c r="JM33" s="395" t="s">
        <v>848</v>
      </c>
      <c r="JN33" s="395" t="s">
        <v>849</v>
      </c>
      <c r="JO33" s="395" t="s">
        <v>850</v>
      </c>
      <c r="JP33" s="395" t="s">
        <v>851</v>
      </c>
      <c r="JQ33" s="395" t="s">
        <v>852</v>
      </c>
      <c r="JR33" s="395" t="s">
        <v>853</v>
      </c>
      <c r="JS33" s="395" t="s">
        <v>854</v>
      </c>
      <c r="JT33" s="395" t="s">
        <v>855</v>
      </c>
      <c r="JU33" s="395" t="s">
        <v>856</v>
      </c>
      <c r="JV33" s="399" t="s">
        <v>857</v>
      </c>
      <c r="JW33" s="121" t="s">
        <v>858</v>
      </c>
      <c r="JX33" s="92" t="s">
        <v>859</v>
      </c>
      <c r="JY33" s="92" t="s">
        <v>860</v>
      </c>
      <c r="JZ33" s="92" t="s">
        <v>861</v>
      </c>
      <c r="KA33" s="92" t="s">
        <v>862</v>
      </c>
      <c r="KB33" s="92" t="s">
        <v>863</v>
      </c>
      <c r="KC33" s="92" t="s">
        <v>864</v>
      </c>
      <c r="KD33" s="92" t="s">
        <v>865</v>
      </c>
      <c r="KE33" s="92" t="s">
        <v>866</v>
      </c>
      <c r="KF33" s="92" t="s">
        <v>860</v>
      </c>
      <c r="KG33" s="92" t="s">
        <v>867</v>
      </c>
      <c r="KH33" s="92" t="s">
        <v>868</v>
      </c>
      <c r="KI33" s="92" t="s">
        <v>869</v>
      </c>
      <c r="KJ33" s="499" t="s">
        <v>870</v>
      </c>
      <c r="KK33" s="397" t="s">
        <v>871</v>
      </c>
      <c r="KL33" s="395" t="s">
        <v>872</v>
      </c>
      <c r="KM33" s="399" t="s">
        <v>873</v>
      </c>
      <c r="KN33" s="338" t="s">
        <v>874</v>
      </c>
      <c r="KO33" s="567" t="s">
        <v>875</v>
      </c>
      <c r="KP33" s="395" t="s">
        <v>877</v>
      </c>
      <c r="KQ33" s="395" t="s">
        <v>879</v>
      </c>
      <c r="KR33" s="401" t="s">
        <v>881</v>
      </c>
      <c r="KS33" s="401" t="s">
        <v>883</v>
      </c>
      <c r="KT33" s="401" t="s">
        <v>885</v>
      </c>
      <c r="KU33" s="446" t="s">
        <v>887</v>
      </c>
      <c r="KV33" s="91" t="s">
        <v>876</v>
      </c>
      <c r="KW33" s="92" t="s">
        <v>878</v>
      </c>
      <c r="KX33" s="92" t="s">
        <v>880</v>
      </c>
      <c r="KY33" s="92" t="s">
        <v>882</v>
      </c>
      <c r="KZ33" s="92" t="s">
        <v>884</v>
      </c>
      <c r="LA33" s="92" t="s">
        <v>886</v>
      </c>
      <c r="LB33" s="95" t="s">
        <v>888</v>
      </c>
      <c r="LC33" s="602" t="s">
        <v>889</v>
      </c>
      <c r="LD33" s="339" t="s">
        <v>890</v>
      </c>
    </row>
    <row r="34" spans="1:317" ht="60">
      <c r="A34" s="477"/>
      <c r="B34" s="25" t="s">
        <v>61</v>
      </c>
      <c r="C34" s="396"/>
      <c r="D34" s="396"/>
      <c r="E34" s="92" t="s">
        <v>602</v>
      </c>
      <c r="F34" s="562"/>
      <c r="G34" s="562"/>
      <c r="H34" s="92" t="s">
        <v>605</v>
      </c>
      <c r="I34" s="396"/>
      <c r="J34" s="396"/>
      <c r="K34" s="93" t="s">
        <v>608</v>
      </c>
      <c r="L34" s="398"/>
      <c r="M34" s="396" t="s">
        <v>891</v>
      </c>
      <c r="N34" s="396" t="s">
        <v>892</v>
      </c>
      <c r="O34" s="396" t="s">
        <v>891</v>
      </c>
      <c r="P34" s="396" t="s">
        <v>892</v>
      </c>
      <c r="Q34" s="401" t="s">
        <v>891</v>
      </c>
      <c r="R34" s="92" t="s">
        <v>601</v>
      </c>
      <c r="S34" s="92" t="s">
        <v>602</v>
      </c>
      <c r="T34" s="92" t="s">
        <v>601</v>
      </c>
      <c r="U34" s="92" t="s">
        <v>602</v>
      </c>
      <c r="V34" s="92" t="s">
        <v>601</v>
      </c>
      <c r="W34" s="92" t="s">
        <v>602</v>
      </c>
      <c r="X34" s="396"/>
      <c r="Y34" s="400"/>
      <c r="Z34" s="121" t="s">
        <v>893</v>
      </c>
      <c r="AA34" s="92" t="s">
        <v>894</v>
      </c>
      <c r="AB34" s="396"/>
      <c r="AC34" s="92" t="s">
        <v>895</v>
      </c>
      <c r="AD34" s="396"/>
      <c r="AE34" s="306" t="s">
        <v>896</v>
      </c>
      <c r="AF34" s="92" t="s">
        <v>628</v>
      </c>
      <c r="AG34" s="396"/>
      <c r="AH34" s="92" t="s">
        <v>895</v>
      </c>
      <c r="AI34" s="396"/>
      <c r="AJ34" s="92" t="s">
        <v>896</v>
      </c>
      <c r="AK34" s="396"/>
      <c r="AL34" s="396"/>
      <c r="AM34" s="92" t="s">
        <v>636</v>
      </c>
      <c r="AN34" s="396"/>
      <c r="AO34" s="396"/>
      <c r="AP34" s="95" t="s">
        <v>639</v>
      </c>
      <c r="AQ34" s="398"/>
      <c r="AR34" s="396"/>
      <c r="AS34" s="396"/>
      <c r="AT34" s="396"/>
      <c r="AU34" s="396"/>
      <c r="AV34" s="396"/>
      <c r="AW34" s="95" t="s">
        <v>642</v>
      </c>
      <c r="AX34" s="398"/>
      <c r="AY34" s="396"/>
      <c r="AZ34" s="396"/>
      <c r="BA34" s="396"/>
      <c r="BB34" s="396"/>
      <c r="BC34" s="396"/>
      <c r="BD34" s="396"/>
      <c r="BE34" s="564"/>
      <c r="BF34" s="396"/>
      <c r="BG34" s="400"/>
      <c r="BH34" s="566"/>
      <c r="BI34" s="396" t="s">
        <v>897</v>
      </c>
      <c r="BJ34" s="396" t="s">
        <v>898</v>
      </c>
      <c r="BK34" s="396" t="s">
        <v>897</v>
      </c>
      <c r="BL34" s="396" t="s">
        <v>898</v>
      </c>
      <c r="BM34" s="396" t="s">
        <v>897</v>
      </c>
      <c r="BN34" s="396" t="s">
        <v>898</v>
      </c>
      <c r="BO34" s="396" t="s">
        <v>897</v>
      </c>
      <c r="BP34" s="396" t="s">
        <v>898</v>
      </c>
      <c r="BQ34" s="396" t="s">
        <v>897</v>
      </c>
      <c r="BR34" s="396" t="s">
        <v>898</v>
      </c>
      <c r="BS34" s="400" t="s">
        <v>897</v>
      </c>
      <c r="BT34" s="91" t="s">
        <v>899</v>
      </c>
      <c r="BU34" s="92" t="s">
        <v>900</v>
      </c>
      <c r="BV34" s="92" t="s">
        <v>901</v>
      </c>
      <c r="BW34" s="92" t="s">
        <v>902</v>
      </c>
      <c r="BX34" s="92" t="s">
        <v>903</v>
      </c>
      <c r="BY34" s="92" t="s">
        <v>904</v>
      </c>
      <c r="BZ34" s="92" t="s">
        <v>905</v>
      </c>
      <c r="CA34" s="92" t="s">
        <v>906</v>
      </c>
      <c r="CB34" s="92" t="s">
        <v>907</v>
      </c>
      <c r="CC34" s="92" t="s">
        <v>908</v>
      </c>
      <c r="CD34" s="92" t="s">
        <v>909</v>
      </c>
      <c r="CE34" s="95" t="s">
        <v>910</v>
      </c>
      <c r="CF34" s="568"/>
      <c r="CG34" s="396"/>
      <c r="CH34" s="396"/>
      <c r="CI34" s="396"/>
      <c r="CJ34" s="396"/>
      <c r="CK34" s="396"/>
      <c r="CL34" s="396"/>
      <c r="CM34" s="396"/>
      <c r="CN34" s="396"/>
      <c r="CO34" s="396"/>
      <c r="CP34" s="396"/>
      <c r="CQ34" s="400"/>
      <c r="CR34" s="91" t="s">
        <v>899</v>
      </c>
      <c r="CS34" s="92" t="s">
        <v>900</v>
      </c>
      <c r="CT34" s="92" t="s">
        <v>901</v>
      </c>
      <c r="CU34" s="92" t="s">
        <v>902</v>
      </c>
      <c r="CV34" s="92" t="s">
        <v>903</v>
      </c>
      <c r="CW34" s="92" t="s">
        <v>904</v>
      </c>
      <c r="CX34" s="92" t="s">
        <v>905</v>
      </c>
      <c r="CY34" s="92" t="s">
        <v>906</v>
      </c>
      <c r="CZ34" s="92" t="s">
        <v>907</v>
      </c>
      <c r="DA34" s="92" t="s">
        <v>908</v>
      </c>
      <c r="DB34" s="92" t="s">
        <v>909</v>
      </c>
      <c r="DC34" s="95" t="s">
        <v>910</v>
      </c>
      <c r="DD34" s="398"/>
      <c r="DE34" s="396"/>
      <c r="DF34" s="396"/>
      <c r="DG34" s="396"/>
      <c r="DH34" s="396"/>
      <c r="DI34" s="396"/>
      <c r="DJ34" s="396"/>
      <c r="DK34" s="396"/>
      <c r="DL34" s="396"/>
      <c r="DM34" s="396"/>
      <c r="DN34" s="396"/>
      <c r="DO34" s="396"/>
      <c r="DP34" s="91" t="s">
        <v>899</v>
      </c>
      <c r="DQ34" s="92" t="s">
        <v>900</v>
      </c>
      <c r="DR34" s="92" t="s">
        <v>901</v>
      </c>
      <c r="DS34" s="92" t="s">
        <v>902</v>
      </c>
      <c r="DT34" s="92" t="s">
        <v>903</v>
      </c>
      <c r="DU34" s="92" t="s">
        <v>904</v>
      </c>
      <c r="DV34" s="92" t="s">
        <v>905</v>
      </c>
      <c r="DW34" s="92" t="s">
        <v>906</v>
      </c>
      <c r="DX34" s="92" t="s">
        <v>907</v>
      </c>
      <c r="DY34" s="92" t="s">
        <v>908</v>
      </c>
      <c r="DZ34" s="92" t="s">
        <v>909</v>
      </c>
      <c r="EA34" s="95" t="s">
        <v>910</v>
      </c>
      <c r="EB34" s="566"/>
      <c r="EC34" s="396"/>
      <c r="ED34" s="396"/>
      <c r="EE34" s="396"/>
      <c r="EF34" s="396"/>
      <c r="EG34" s="396"/>
      <c r="EH34" s="396"/>
      <c r="EI34" s="396"/>
      <c r="EJ34" s="396"/>
      <c r="EK34" s="396"/>
      <c r="EL34" s="396"/>
      <c r="EM34" s="400"/>
      <c r="EN34" s="91" t="s">
        <v>899</v>
      </c>
      <c r="EO34" s="92" t="s">
        <v>900</v>
      </c>
      <c r="EP34" s="92" t="s">
        <v>901</v>
      </c>
      <c r="EQ34" s="92" t="s">
        <v>902</v>
      </c>
      <c r="ER34" s="92" t="s">
        <v>903</v>
      </c>
      <c r="ES34" s="92" t="s">
        <v>904</v>
      </c>
      <c r="ET34" s="92" t="s">
        <v>905</v>
      </c>
      <c r="EU34" s="92" t="s">
        <v>906</v>
      </c>
      <c r="EV34" s="92" t="s">
        <v>907</v>
      </c>
      <c r="EW34" s="92" t="s">
        <v>908</v>
      </c>
      <c r="EX34" s="92" t="s">
        <v>909</v>
      </c>
      <c r="EY34" s="95" t="s">
        <v>910</v>
      </c>
      <c r="EZ34" s="568"/>
      <c r="FA34" s="568"/>
      <c r="FB34" s="568"/>
      <c r="FC34" s="568"/>
      <c r="FD34" s="568"/>
      <c r="FE34" s="568"/>
      <c r="FF34" s="92" t="s">
        <v>764</v>
      </c>
      <c r="FG34" s="92" t="s">
        <v>765</v>
      </c>
      <c r="FH34" s="396"/>
      <c r="FI34" s="396"/>
      <c r="FJ34" s="396"/>
      <c r="FK34" s="396"/>
      <c r="FL34" s="396"/>
      <c r="FM34" s="396"/>
      <c r="FN34" s="92" t="s">
        <v>911</v>
      </c>
      <c r="FO34" s="92" t="s">
        <v>912</v>
      </c>
      <c r="FP34" s="92" t="s">
        <v>913</v>
      </c>
      <c r="FQ34" s="93" t="s">
        <v>914</v>
      </c>
      <c r="FR34" s="122" t="s">
        <v>528</v>
      </c>
      <c r="FS34" s="570"/>
      <c r="FT34" s="51" t="s">
        <v>528</v>
      </c>
      <c r="FU34" s="572"/>
      <c r="FV34" s="396"/>
      <c r="FW34" s="396"/>
      <c r="FX34" s="396"/>
      <c r="FY34" s="396"/>
      <c r="FZ34" s="396"/>
      <c r="GA34" s="396"/>
      <c r="GB34" s="396"/>
      <c r="GC34" s="396"/>
      <c r="GD34" s="396"/>
      <c r="GE34" s="396"/>
      <c r="GF34" s="396"/>
      <c r="GG34" s="396"/>
      <c r="GH34" s="396"/>
      <c r="GI34" s="396"/>
      <c r="GJ34" s="396"/>
      <c r="GK34" s="400"/>
      <c r="GL34" s="51" t="s">
        <v>764</v>
      </c>
      <c r="GM34" s="307" t="s">
        <v>765</v>
      </c>
      <c r="GN34" s="51" t="s">
        <v>764</v>
      </c>
      <c r="GO34" s="307" t="s">
        <v>765</v>
      </c>
      <c r="GP34" s="51" t="s">
        <v>764</v>
      </c>
      <c r="GQ34" s="307" t="s">
        <v>765</v>
      </c>
      <c r="GR34" s="51" t="s">
        <v>764</v>
      </c>
      <c r="GS34" s="307" t="s">
        <v>765</v>
      </c>
      <c r="GT34" s="51" t="s">
        <v>764</v>
      </c>
      <c r="GU34" s="307" t="s">
        <v>765</v>
      </c>
      <c r="GV34" s="51" t="s">
        <v>764</v>
      </c>
      <c r="GW34" s="51" t="s">
        <v>765</v>
      </c>
      <c r="GX34" s="51" t="s">
        <v>764</v>
      </c>
      <c r="GY34" s="51" t="s">
        <v>765</v>
      </c>
      <c r="GZ34" s="51" t="s">
        <v>764</v>
      </c>
      <c r="HA34" s="53" t="s">
        <v>765</v>
      </c>
      <c r="HB34" s="398"/>
      <c r="HC34" s="396"/>
      <c r="HD34" s="396"/>
      <c r="HE34" s="396"/>
      <c r="HF34" s="92" t="s">
        <v>915</v>
      </c>
      <c r="HG34" s="92" t="s">
        <v>916</v>
      </c>
      <c r="HH34" s="396"/>
      <c r="HI34" s="396"/>
      <c r="HJ34" s="396"/>
      <c r="HK34" s="396"/>
      <c r="HL34" s="92" t="s">
        <v>917</v>
      </c>
      <c r="HM34" s="92" t="s">
        <v>917</v>
      </c>
      <c r="HN34" s="92" t="s">
        <v>917</v>
      </c>
      <c r="HO34" s="95" t="s">
        <v>917</v>
      </c>
      <c r="HP34" s="139" t="s">
        <v>918</v>
      </c>
      <c r="HQ34" s="50" t="s">
        <v>919</v>
      </c>
      <c r="HR34" s="573"/>
      <c r="HS34" s="574"/>
      <c r="HT34" s="93" t="s">
        <v>920</v>
      </c>
      <c r="HU34" s="95" t="s">
        <v>921</v>
      </c>
      <c r="HV34" s="91" t="s">
        <v>922</v>
      </c>
      <c r="HW34" s="92" t="s">
        <v>923</v>
      </c>
      <c r="HX34" s="92" t="s">
        <v>924</v>
      </c>
      <c r="HY34" s="92" t="s">
        <v>925</v>
      </c>
      <c r="HZ34" s="92" t="s">
        <v>926</v>
      </c>
      <c r="IA34" s="92" t="s">
        <v>927</v>
      </c>
      <c r="IB34" s="92" t="s">
        <v>928</v>
      </c>
      <c r="IC34" s="92" t="s">
        <v>929</v>
      </c>
      <c r="ID34" s="92" t="s">
        <v>930</v>
      </c>
      <c r="IE34" s="92" t="s">
        <v>931</v>
      </c>
      <c r="IF34" s="92" t="s">
        <v>932</v>
      </c>
      <c r="IG34" s="92" t="s">
        <v>933</v>
      </c>
      <c r="IH34" s="93" t="s">
        <v>934</v>
      </c>
      <c r="II34" s="93" t="s">
        <v>935</v>
      </c>
      <c r="IJ34" s="93" t="s">
        <v>936</v>
      </c>
      <c r="IK34" s="93" t="s">
        <v>937</v>
      </c>
      <c r="IL34" s="566"/>
      <c r="IM34" s="396"/>
      <c r="IN34" s="396"/>
      <c r="IO34" s="396"/>
      <c r="IP34" s="396"/>
      <c r="IQ34" s="396"/>
      <c r="IR34" s="396"/>
      <c r="IS34" s="396"/>
      <c r="IT34" s="396"/>
      <c r="IU34" s="396"/>
      <c r="IV34" s="396"/>
      <c r="IW34" s="400"/>
      <c r="IX34" s="91" t="s">
        <v>626</v>
      </c>
      <c r="IY34" s="92" t="s">
        <v>628</v>
      </c>
      <c r="IZ34" s="92" t="s">
        <v>626</v>
      </c>
      <c r="JA34" s="92" t="s">
        <v>628</v>
      </c>
      <c r="JB34" s="92" t="s">
        <v>626</v>
      </c>
      <c r="JC34" s="92" t="s">
        <v>628</v>
      </c>
      <c r="JD34" s="92" t="s">
        <v>626</v>
      </c>
      <c r="JE34" s="92" t="s">
        <v>628</v>
      </c>
      <c r="JF34" s="92" t="s">
        <v>626</v>
      </c>
      <c r="JG34" s="92" t="s">
        <v>628</v>
      </c>
      <c r="JH34" s="92" t="s">
        <v>626</v>
      </c>
      <c r="JI34" s="93" t="s">
        <v>628</v>
      </c>
      <c r="JJ34" s="398"/>
      <c r="JK34" s="396"/>
      <c r="JL34" s="396"/>
      <c r="JM34" s="396"/>
      <c r="JN34" s="396"/>
      <c r="JO34" s="396"/>
      <c r="JP34" s="396"/>
      <c r="JQ34" s="396"/>
      <c r="JR34" s="396"/>
      <c r="JS34" s="396"/>
      <c r="JT34" s="396"/>
      <c r="JU34" s="396"/>
      <c r="JV34" s="400"/>
      <c r="JW34" s="308" t="s">
        <v>938</v>
      </c>
      <c r="JX34" s="93" t="s">
        <v>938</v>
      </c>
      <c r="JY34" s="93" t="s">
        <v>938</v>
      </c>
      <c r="JZ34" s="93" t="s">
        <v>938</v>
      </c>
      <c r="KA34" s="93" t="s">
        <v>938</v>
      </c>
      <c r="KB34" s="93" t="s">
        <v>938</v>
      </c>
      <c r="KC34" s="93" t="s">
        <v>938</v>
      </c>
      <c r="KD34" s="93" t="s">
        <v>938</v>
      </c>
      <c r="KE34" s="93" t="s">
        <v>938</v>
      </c>
      <c r="KF34" s="93" t="s">
        <v>938</v>
      </c>
      <c r="KG34" s="93" t="s">
        <v>938</v>
      </c>
      <c r="KH34" s="93" t="s">
        <v>938</v>
      </c>
      <c r="KI34" s="92" t="s">
        <v>938</v>
      </c>
      <c r="KJ34" s="500"/>
      <c r="KK34" s="398"/>
      <c r="KL34" s="396"/>
      <c r="KM34" s="400"/>
      <c r="KN34" s="338" t="s">
        <v>873</v>
      </c>
      <c r="KO34" s="568"/>
      <c r="KP34" s="396"/>
      <c r="KQ34" s="396"/>
      <c r="KR34" s="401"/>
      <c r="KS34" s="401"/>
      <c r="KT34" s="401"/>
      <c r="KU34" s="446"/>
      <c r="KV34" s="91" t="s">
        <v>939</v>
      </c>
      <c r="KW34" s="51" t="s">
        <v>939</v>
      </c>
      <c r="KX34" s="92" t="s">
        <v>939</v>
      </c>
      <c r="KY34" s="92" t="s">
        <v>939</v>
      </c>
      <c r="KZ34" s="92" t="s">
        <v>939</v>
      </c>
      <c r="LA34" s="92" t="s">
        <v>939</v>
      </c>
      <c r="LB34" s="95" t="s">
        <v>939</v>
      </c>
      <c r="LC34" s="602"/>
      <c r="LD34" s="339" t="s">
        <v>871</v>
      </c>
    </row>
    <row r="35" spans="1:317" s="79" customFormat="1" ht="15.6" customHeight="1">
      <c r="A35" s="468" t="s">
        <v>62</v>
      </c>
      <c r="B35" s="469"/>
      <c r="C35" s="575" t="s">
        <v>940</v>
      </c>
      <c r="D35" s="409"/>
      <c r="E35" s="409"/>
      <c r="F35" s="409"/>
      <c r="G35" s="409"/>
      <c r="H35" s="409"/>
      <c r="I35" s="409"/>
      <c r="J35" s="409"/>
      <c r="K35" s="409"/>
      <c r="L35" s="408" t="s">
        <v>940</v>
      </c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576"/>
      <c r="X35" s="409" t="s">
        <v>941</v>
      </c>
      <c r="Y35" s="410"/>
      <c r="Z35" s="408" t="s">
        <v>940</v>
      </c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09"/>
      <c r="AP35" s="410"/>
      <c r="AQ35" s="408" t="s">
        <v>940</v>
      </c>
      <c r="AR35" s="409"/>
      <c r="AS35" s="409"/>
      <c r="AT35" s="409"/>
      <c r="AU35" s="409"/>
      <c r="AV35" s="409"/>
      <c r="AW35" s="410"/>
      <c r="AX35" s="408" t="s">
        <v>940</v>
      </c>
      <c r="AY35" s="409"/>
      <c r="AZ35" s="409"/>
      <c r="BA35" s="409"/>
      <c r="BB35" s="409"/>
      <c r="BC35" s="409"/>
      <c r="BD35" s="409"/>
      <c r="BE35" s="409"/>
      <c r="BF35" s="409"/>
      <c r="BG35" s="410"/>
      <c r="BH35" s="511" t="s">
        <v>940</v>
      </c>
      <c r="BI35" s="512"/>
      <c r="BJ35" s="512"/>
      <c r="BK35" s="512"/>
      <c r="BL35" s="512"/>
      <c r="BM35" s="512"/>
      <c r="BN35" s="512"/>
      <c r="BO35" s="512"/>
      <c r="BP35" s="512"/>
      <c r="BQ35" s="512"/>
      <c r="BR35" s="512"/>
      <c r="BS35" s="513"/>
      <c r="BT35" s="512" t="s">
        <v>940</v>
      </c>
      <c r="BU35" s="512"/>
      <c r="BV35" s="512"/>
      <c r="BW35" s="512"/>
      <c r="BX35" s="512"/>
      <c r="BY35" s="512"/>
      <c r="BZ35" s="512"/>
      <c r="CA35" s="512"/>
      <c r="CB35" s="512"/>
      <c r="CC35" s="512"/>
      <c r="CD35" s="512"/>
      <c r="CE35" s="513"/>
      <c r="CF35" s="512" t="s">
        <v>940</v>
      </c>
      <c r="CG35" s="512"/>
      <c r="CH35" s="512"/>
      <c r="CI35" s="512"/>
      <c r="CJ35" s="512"/>
      <c r="CK35" s="512"/>
      <c r="CL35" s="512"/>
      <c r="CM35" s="512"/>
      <c r="CN35" s="512"/>
      <c r="CO35" s="512"/>
      <c r="CP35" s="512"/>
      <c r="CQ35" s="513"/>
      <c r="CR35" s="409" t="s">
        <v>940</v>
      </c>
      <c r="CS35" s="409"/>
      <c r="CT35" s="409"/>
      <c r="CU35" s="409"/>
      <c r="CV35" s="409"/>
      <c r="CW35" s="409"/>
      <c r="CX35" s="409"/>
      <c r="CY35" s="409"/>
      <c r="CZ35" s="409"/>
      <c r="DA35" s="409"/>
      <c r="DB35" s="409"/>
      <c r="DC35" s="409"/>
      <c r="DD35" s="511" t="s">
        <v>940</v>
      </c>
      <c r="DE35" s="512"/>
      <c r="DF35" s="512"/>
      <c r="DG35" s="512"/>
      <c r="DH35" s="512"/>
      <c r="DI35" s="512"/>
      <c r="DJ35" s="512"/>
      <c r="DK35" s="512"/>
      <c r="DL35" s="512"/>
      <c r="DM35" s="512"/>
      <c r="DN35" s="512"/>
      <c r="DO35" s="513"/>
      <c r="DP35" s="511" t="s">
        <v>940</v>
      </c>
      <c r="DQ35" s="512"/>
      <c r="DR35" s="512"/>
      <c r="DS35" s="512"/>
      <c r="DT35" s="512"/>
      <c r="DU35" s="512"/>
      <c r="DV35" s="512"/>
      <c r="DW35" s="512"/>
      <c r="DX35" s="512"/>
      <c r="DY35" s="512"/>
      <c r="DZ35" s="512"/>
      <c r="EA35" s="513"/>
      <c r="EB35" s="511" t="s">
        <v>940</v>
      </c>
      <c r="EC35" s="512"/>
      <c r="ED35" s="512"/>
      <c r="EE35" s="512"/>
      <c r="EF35" s="512"/>
      <c r="EG35" s="512"/>
      <c r="EH35" s="512"/>
      <c r="EI35" s="512"/>
      <c r="EJ35" s="512"/>
      <c r="EK35" s="512"/>
      <c r="EL35" s="512"/>
      <c r="EM35" s="513"/>
      <c r="EN35" s="409" t="s">
        <v>940</v>
      </c>
      <c r="EO35" s="409"/>
      <c r="EP35" s="409"/>
      <c r="EQ35" s="409"/>
      <c r="ER35" s="409"/>
      <c r="ES35" s="409"/>
      <c r="ET35" s="409"/>
      <c r="EU35" s="409"/>
      <c r="EV35" s="409"/>
      <c r="EW35" s="409"/>
      <c r="EX35" s="409"/>
      <c r="EY35" s="410"/>
      <c r="EZ35" s="512" t="s">
        <v>940</v>
      </c>
      <c r="FA35" s="512"/>
      <c r="FB35" s="512"/>
      <c r="FC35" s="512"/>
      <c r="FD35" s="512"/>
      <c r="FE35" s="512"/>
      <c r="FF35" s="512"/>
      <c r="FG35" s="512"/>
      <c r="FH35" s="512"/>
      <c r="FI35" s="512"/>
      <c r="FJ35" s="512"/>
      <c r="FK35" s="512"/>
      <c r="FL35" s="512"/>
      <c r="FM35" s="512"/>
      <c r="FN35" s="512"/>
      <c r="FO35" s="512"/>
      <c r="FP35" s="512"/>
      <c r="FQ35" s="512"/>
      <c r="FR35" s="408" t="s">
        <v>940</v>
      </c>
      <c r="FS35" s="409"/>
      <c r="FT35" s="409"/>
      <c r="FU35" s="409"/>
      <c r="FV35" s="409"/>
      <c r="FW35" s="409"/>
      <c r="FX35" s="409"/>
      <c r="FY35" s="409"/>
      <c r="FZ35" s="409"/>
      <c r="GA35" s="409"/>
      <c r="GB35" s="409"/>
      <c r="GC35" s="409"/>
      <c r="GD35" s="409"/>
      <c r="GE35" s="409"/>
      <c r="GF35" s="409"/>
      <c r="GG35" s="409"/>
      <c r="GH35" s="409"/>
      <c r="GI35" s="409"/>
      <c r="GJ35" s="409"/>
      <c r="GK35" s="410"/>
      <c r="GL35" s="408" t="s">
        <v>940</v>
      </c>
      <c r="GM35" s="409"/>
      <c r="GN35" s="409"/>
      <c r="GO35" s="409"/>
      <c r="GP35" s="409"/>
      <c r="GQ35" s="409"/>
      <c r="GR35" s="409"/>
      <c r="GS35" s="409"/>
      <c r="GT35" s="409"/>
      <c r="GU35" s="409"/>
      <c r="GV35" s="409"/>
      <c r="GW35" s="409"/>
      <c r="GX35" s="409"/>
      <c r="GY35" s="409"/>
      <c r="GZ35" s="409"/>
      <c r="HA35" s="410"/>
      <c r="HB35" s="511" t="s">
        <v>940</v>
      </c>
      <c r="HC35" s="512"/>
      <c r="HD35" s="512"/>
      <c r="HE35" s="512"/>
      <c r="HF35" s="512"/>
      <c r="HG35" s="512"/>
      <c r="HH35" s="512"/>
      <c r="HI35" s="512"/>
      <c r="HJ35" s="512"/>
      <c r="HK35" s="512"/>
      <c r="HL35" s="512"/>
      <c r="HM35" s="512"/>
      <c r="HN35" s="512"/>
      <c r="HO35" s="513"/>
      <c r="HP35" s="511" t="s">
        <v>940</v>
      </c>
      <c r="HQ35" s="512"/>
      <c r="HR35" s="512"/>
      <c r="HS35" s="512"/>
      <c r="HT35" s="512"/>
      <c r="HU35" s="513"/>
      <c r="HV35" s="512" t="s">
        <v>940</v>
      </c>
      <c r="HW35" s="512"/>
      <c r="HX35" s="512"/>
      <c r="HY35" s="512"/>
      <c r="HZ35" s="512"/>
      <c r="IA35" s="512"/>
      <c r="IB35" s="512"/>
      <c r="IC35" s="512"/>
      <c r="ID35" s="512"/>
      <c r="IE35" s="512"/>
      <c r="IF35" s="512"/>
      <c r="IG35" s="512"/>
      <c r="IH35" s="512"/>
      <c r="II35" s="512"/>
      <c r="IJ35" s="512"/>
      <c r="IK35" s="512"/>
      <c r="IL35" s="408" t="s">
        <v>940</v>
      </c>
      <c r="IM35" s="587"/>
      <c r="IN35" s="587"/>
      <c r="IO35" s="587"/>
      <c r="IP35" s="587"/>
      <c r="IQ35" s="587"/>
      <c r="IR35" s="587"/>
      <c r="IS35" s="587"/>
      <c r="IT35" s="587"/>
      <c r="IU35" s="587"/>
      <c r="IV35" s="587"/>
      <c r="IW35" s="410"/>
      <c r="IX35" s="511" t="s">
        <v>940</v>
      </c>
      <c r="IY35" s="512"/>
      <c r="IZ35" s="512"/>
      <c r="JA35" s="512"/>
      <c r="JB35" s="512"/>
      <c r="JC35" s="512"/>
      <c r="JD35" s="512"/>
      <c r="JE35" s="512"/>
      <c r="JF35" s="512"/>
      <c r="JG35" s="512"/>
      <c r="JH35" s="512"/>
      <c r="JI35" s="513"/>
      <c r="JJ35" s="511" t="s">
        <v>940</v>
      </c>
      <c r="JK35" s="512"/>
      <c r="JL35" s="512"/>
      <c r="JM35" s="512"/>
      <c r="JN35" s="512"/>
      <c r="JO35" s="512"/>
      <c r="JP35" s="512"/>
      <c r="JQ35" s="512"/>
      <c r="JR35" s="512"/>
      <c r="JS35" s="512"/>
      <c r="JT35" s="512"/>
      <c r="JU35" s="512"/>
      <c r="JV35" s="513"/>
      <c r="JW35" s="408" t="s">
        <v>940</v>
      </c>
      <c r="JX35" s="409"/>
      <c r="JY35" s="409"/>
      <c r="JZ35" s="409"/>
      <c r="KA35" s="409"/>
      <c r="KB35" s="409"/>
      <c r="KC35" s="409"/>
      <c r="KD35" s="409"/>
      <c r="KE35" s="409"/>
      <c r="KF35" s="409"/>
      <c r="KG35" s="409"/>
      <c r="KH35" s="409"/>
      <c r="KI35" s="409"/>
      <c r="KJ35" s="410"/>
      <c r="KK35" s="586" t="s">
        <v>397</v>
      </c>
      <c r="KL35" s="587"/>
      <c r="KM35" s="587"/>
      <c r="KN35" s="409"/>
      <c r="KO35" s="409"/>
      <c r="KP35" s="409"/>
      <c r="KQ35" s="409"/>
      <c r="KR35" s="409"/>
      <c r="KS35" s="409"/>
      <c r="KT35" s="409"/>
      <c r="KU35" s="409"/>
      <c r="KV35" s="409"/>
      <c r="KW35" s="409"/>
      <c r="KX35" s="409"/>
      <c r="KY35" s="409"/>
      <c r="KZ35" s="409"/>
      <c r="LA35" s="409"/>
      <c r="LB35" s="409"/>
      <c r="LC35" s="409"/>
      <c r="LD35" s="410"/>
      <c r="LE35" s="327"/>
    </row>
    <row r="36" spans="1:317" s="79" customFormat="1" ht="16.149999999999999" customHeight="1">
      <c r="A36" s="470" t="s">
        <v>63</v>
      </c>
      <c r="B36" s="471"/>
      <c r="C36" s="575" t="s">
        <v>940</v>
      </c>
      <c r="D36" s="409"/>
      <c r="E36" s="409"/>
      <c r="F36" s="409"/>
      <c r="G36" s="409"/>
      <c r="H36" s="409"/>
      <c r="I36" s="409"/>
      <c r="J36" s="409"/>
      <c r="K36" s="409"/>
      <c r="L36" s="408" t="s">
        <v>940</v>
      </c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576"/>
      <c r="X36" s="409" t="s">
        <v>941</v>
      </c>
      <c r="Y36" s="410"/>
      <c r="Z36" s="408" t="s">
        <v>940</v>
      </c>
      <c r="AA36" s="409"/>
      <c r="AB36" s="409"/>
      <c r="AC36" s="409"/>
      <c r="AD36" s="409"/>
      <c r="AE36" s="409"/>
      <c r="AF36" s="409"/>
      <c r="AG36" s="409"/>
      <c r="AH36" s="409"/>
      <c r="AI36" s="409"/>
      <c r="AJ36" s="409"/>
      <c r="AK36" s="409"/>
      <c r="AL36" s="409"/>
      <c r="AM36" s="409"/>
      <c r="AN36" s="409"/>
      <c r="AO36" s="409"/>
      <c r="AP36" s="410"/>
      <c r="AQ36" s="408" t="s">
        <v>940</v>
      </c>
      <c r="AR36" s="409"/>
      <c r="AS36" s="409"/>
      <c r="AT36" s="409"/>
      <c r="AU36" s="409"/>
      <c r="AV36" s="409"/>
      <c r="AW36" s="410"/>
      <c r="AX36" s="408" t="s">
        <v>940</v>
      </c>
      <c r="AY36" s="409"/>
      <c r="AZ36" s="409"/>
      <c r="BA36" s="409"/>
      <c r="BB36" s="409"/>
      <c r="BC36" s="409"/>
      <c r="BD36" s="409"/>
      <c r="BE36" s="409"/>
      <c r="BF36" s="409"/>
      <c r="BG36" s="410"/>
      <c r="BH36" s="511" t="s">
        <v>940</v>
      </c>
      <c r="BI36" s="512"/>
      <c r="BJ36" s="512"/>
      <c r="BK36" s="512"/>
      <c r="BL36" s="512"/>
      <c r="BM36" s="512"/>
      <c r="BN36" s="512"/>
      <c r="BO36" s="512"/>
      <c r="BP36" s="512"/>
      <c r="BQ36" s="512"/>
      <c r="BR36" s="512"/>
      <c r="BS36" s="513"/>
      <c r="BT36" s="512" t="s">
        <v>940</v>
      </c>
      <c r="BU36" s="512"/>
      <c r="BV36" s="512"/>
      <c r="BW36" s="512"/>
      <c r="BX36" s="512"/>
      <c r="BY36" s="512"/>
      <c r="BZ36" s="512"/>
      <c r="CA36" s="512"/>
      <c r="CB36" s="512"/>
      <c r="CC36" s="512"/>
      <c r="CD36" s="512"/>
      <c r="CE36" s="513"/>
      <c r="CF36" s="512" t="s">
        <v>940</v>
      </c>
      <c r="CG36" s="512"/>
      <c r="CH36" s="512"/>
      <c r="CI36" s="512"/>
      <c r="CJ36" s="512"/>
      <c r="CK36" s="512"/>
      <c r="CL36" s="512"/>
      <c r="CM36" s="512"/>
      <c r="CN36" s="512"/>
      <c r="CO36" s="512"/>
      <c r="CP36" s="512"/>
      <c r="CQ36" s="513"/>
      <c r="CR36" s="409" t="s">
        <v>940</v>
      </c>
      <c r="CS36" s="409"/>
      <c r="CT36" s="409"/>
      <c r="CU36" s="409"/>
      <c r="CV36" s="409"/>
      <c r="CW36" s="409"/>
      <c r="CX36" s="409"/>
      <c r="CY36" s="409"/>
      <c r="CZ36" s="409"/>
      <c r="DA36" s="409"/>
      <c r="DB36" s="409"/>
      <c r="DC36" s="409"/>
      <c r="DD36" s="511" t="s">
        <v>940</v>
      </c>
      <c r="DE36" s="512"/>
      <c r="DF36" s="512"/>
      <c r="DG36" s="512"/>
      <c r="DH36" s="512"/>
      <c r="DI36" s="512"/>
      <c r="DJ36" s="512"/>
      <c r="DK36" s="512"/>
      <c r="DL36" s="512"/>
      <c r="DM36" s="512"/>
      <c r="DN36" s="512"/>
      <c r="DO36" s="513"/>
      <c r="DP36" s="511" t="s">
        <v>940</v>
      </c>
      <c r="DQ36" s="512"/>
      <c r="DR36" s="512"/>
      <c r="DS36" s="512"/>
      <c r="DT36" s="512"/>
      <c r="DU36" s="512"/>
      <c r="DV36" s="512"/>
      <c r="DW36" s="512"/>
      <c r="DX36" s="512"/>
      <c r="DY36" s="512"/>
      <c r="DZ36" s="512"/>
      <c r="EA36" s="513"/>
      <c r="EB36" s="511" t="s">
        <v>940</v>
      </c>
      <c r="EC36" s="512"/>
      <c r="ED36" s="512"/>
      <c r="EE36" s="512"/>
      <c r="EF36" s="512"/>
      <c r="EG36" s="512"/>
      <c r="EH36" s="512"/>
      <c r="EI36" s="512"/>
      <c r="EJ36" s="512"/>
      <c r="EK36" s="512"/>
      <c r="EL36" s="512"/>
      <c r="EM36" s="513"/>
      <c r="EN36" s="409" t="s">
        <v>940</v>
      </c>
      <c r="EO36" s="409"/>
      <c r="EP36" s="409"/>
      <c r="EQ36" s="409"/>
      <c r="ER36" s="409"/>
      <c r="ES36" s="409"/>
      <c r="ET36" s="409"/>
      <c r="EU36" s="409"/>
      <c r="EV36" s="409"/>
      <c r="EW36" s="409"/>
      <c r="EX36" s="409"/>
      <c r="EY36" s="410"/>
      <c r="EZ36" s="512" t="s">
        <v>940</v>
      </c>
      <c r="FA36" s="512"/>
      <c r="FB36" s="512"/>
      <c r="FC36" s="512"/>
      <c r="FD36" s="512"/>
      <c r="FE36" s="512"/>
      <c r="FF36" s="512"/>
      <c r="FG36" s="512"/>
      <c r="FH36" s="512"/>
      <c r="FI36" s="512"/>
      <c r="FJ36" s="512"/>
      <c r="FK36" s="512"/>
      <c r="FL36" s="512"/>
      <c r="FM36" s="512"/>
      <c r="FN36" s="512"/>
      <c r="FO36" s="512"/>
      <c r="FP36" s="512"/>
      <c r="FQ36" s="512"/>
      <c r="FR36" s="408" t="s">
        <v>940</v>
      </c>
      <c r="FS36" s="409"/>
      <c r="FT36" s="409"/>
      <c r="FU36" s="409"/>
      <c r="FV36" s="409"/>
      <c r="FW36" s="409"/>
      <c r="FX36" s="409"/>
      <c r="FY36" s="409"/>
      <c r="FZ36" s="409"/>
      <c r="GA36" s="409"/>
      <c r="GB36" s="409"/>
      <c r="GC36" s="409"/>
      <c r="GD36" s="409"/>
      <c r="GE36" s="409"/>
      <c r="GF36" s="409"/>
      <c r="GG36" s="409"/>
      <c r="GH36" s="409"/>
      <c r="GI36" s="409"/>
      <c r="GJ36" s="409"/>
      <c r="GK36" s="410"/>
      <c r="GL36" s="408" t="s">
        <v>940</v>
      </c>
      <c r="GM36" s="409"/>
      <c r="GN36" s="409"/>
      <c r="GO36" s="409"/>
      <c r="GP36" s="409"/>
      <c r="GQ36" s="409"/>
      <c r="GR36" s="409"/>
      <c r="GS36" s="409"/>
      <c r="GT36" s="409"/>
      <c r="GU36" s="409"/>
      <c r="GV36" s="409"/>
      <c r="GW36" s="409"/>
      <c r="GX36" s="409"/>
      <c r="GY36" s="409"/>
      <c r="GZ36" s="409"/>
      <c r="HA36" s="410"/>
      <c r="HB36" s="511" t="s">
        <v>940</v>
      </c>
      <c r="HC36" s="512"/>
      <c r="HD36" s="512"/>
      <c r="HE36" s="512"/>
      <c r="HF36" s="512"/>
      <c r="HG36" s="512"/>
      <c r="HH36" s="512"/>
      <c r="HI36" s="512"/>
      <c r="HJ36" s="512"/>
      <c r="HK36" s="512"/>
      <c r="HL36" s="512"/>
      <c r="HM36" s="512"/>
      <c r="HN36" s="512"/>
      <c r="HO36" s="513"/>
      <c r="HP36" s="511" t="s">
        <v>940</v>
      </c>
      <c r="HQ36" s="512"/>
      <c r="HR36" s="512"/>
      <c r="HS36" s="512"/>
      <c r="HT36" s="512"/>
      <c r="HU36" s="513"/>
      <c r="HV36" s="512" t="s">
        <v>940</v>
      </c>
      <c r="HW36" s="512"/>
      <c r="HX36" s="512"/>
      <c r="HY36" s="512"/>
      <c r="HZ36" s="512"/>
      <c r="IA36" s="512"/>
      <c r="IB36" s="512"/>
      <c r="IC36" s="512"/>
      <c r="ID36" s="512"/>
      <c r="IE36" s="512"/>
      <c r="IF36" s="512"/>
      <c r="IG36" s="512"/>
      <c r="IH36" s="512"/>
      <c r="II36" s="512"/>
      <c r="IJ36" s="512"/>
      <c r="IK36" s="512"/>
      <c r="IL36" s="586" t="s">
        <v>940</v>
      </c>
      <c r="IM36" s="587"/>
      <c r="IN36" s="587"/>
      <c r="IO36" s="587"/>
      <c r="IP36" s="587"/>
      <c r="IQ36" s="587"/>
      <c r="IR36" s="587"/>
      <c r="IS36" s="587"/>
      <c r="IT36" s="587"/>
      <c r="IU36" s="587"/>
      <c r="IV36" s="587"/>
      <c r="IW36" s="588"/>
      <c r="IX36" s="511" t="s">
        <v>940</v>
      </c>
      <c r="IY36" s="512"/>
      <c r="IZ36" s="512"/>
      <c r="JA36" s="512"/>
      <c r="JB36" s="512"/>
      <c r="JC36" s="512"/>
      <c r="JD36" s="512"/>
      <c r="JE36" s="512"/>
      <c r="JF36" s="512"/>
      <c r="JG36" s="512"/>
      <c r="JH36" s="512"/>
      <c r="JI36" s="513"/>
      <c r="JJ36" s="511" t="s">
        <v>940</v>
      </c>
      <c r="JK36" s="512"/>
      <c r="JL36" s="512"/>
      <c r="JM36" s="512"/>
      <c r="JN36" s="512"/>
      <c r="JO36" s="512"/>
      <c r="JP36" s="512"/>
      <c r="JQ36" s="512"/>
      <c r="JR36" s="512"/>
      <c r="JS36" s="512"/>
      <c r="JT36" s="512"/>
      <c r="JU36" s="512"/>
      <c r="JV36" s="513"/>
      <c r="JW36" s="408" t="s">
        <v>940</v>
      </c>
      <c r="JX36" s="409"/>
      <c r="JY36" s="409"/>
      <c r="JZ36" s="409"/>
      <c r="KA36" s="409"/>
      <c r="KB36" s="409"/>
      <c r="KC36" s="409"/>
      <c r="KD36" s="409"/>
      <c r="KE36" s="409"/>
      <c r="KF36" s="409"/>
      <c r="KG36" s="409"/>
      <c r="KH36" s="409"/>
      <c r="KI36" s="409"/>
      <c r="KJ36" s="410"/>
      <c r="KK36" s="586" t="s">
        <v>99</v>
      </c>
      <c r="KL36" s="587"/>
      <c r="KM36" s="587"/>
      <c r="KN36" s="587"/>
      <c r="KO36" s="587"/>
      <c r="KP36" s="587"/>
      <c r="KQ36" s="587"/>
      <c r="KR36" s="587"/>
      <c r="KS36" s="587"/>
      <c r="KT36" s="587"/>
      <c r="KU36" s="587"/>
      <c r="KV36" s="587"/>
      <c r="KW36" s="587"/>
      <c r="KX36" s="587"/>
      <c r="KY36" s="587"/>
      <c r="KZ36" s="587"/>
      <c r="LA36" s="587"/>
      <c r="LB36" s="587"/>
      <c r="LC36" s="587"/>
      <c r="LD36" s="588"/>
    </row>
    <row r="37" spans="1:317" s="80" customFormat="1" ht="16.149999999999999" customHeight="1">
      <c r="A37" s="470" t="s">
        <v>64</v>
      </c>
      <c r="B37" s="471"/>
      <c r="C37" s="309"/>
      <c r="D37" s="309"/>
      <c r="E37" s="309"/>
      <c r="F37" s="309"/>
      <c r="G37" s="309"/>
      <c r="H37" s="309"/>
      <c r="I37" s="309"/>
      <c r="J37" s="309"/>
      <c r="K37" s="309"/>
      <c r="L37" s="310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11"/>
      <c r="Y37" s="312"/>
      <c r="Z37" s="310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12"/>
      <c r="AQ37" s="310"/>
      <c r="AR37" s="309"/>
      <c r="AS37" s="309"/>
      <c r="AT37" s="309"/>
      <c r="AU37" s="309"/>
      <c r="AV37" s="309"/>
      <c r="AW37" s="312"/>
      <c r="AX37" s="310"/>
      <c r="AY37" s="309"/>
      <c r="AZ37" s="309"/>
      <c r="BA37" s="309"/>
      <c r="BB37" s="309"/>
      <c r="BC37" s="309"/>
      <c r="BD37" s="309"/>
      <c r="BE37" s="309"/>
      <c r="BF37" s="309"/>
      <c r="BG37" s="312"/>
      <c r="BH37" s="310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12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12"/>
      <c r="CF37" s="309"/>
      <c r="CG37" s="309"/>
      <c r="CH37" s="309"/>
      <c r="CI37" s="309"/>
      <c r="CJ37" s="309"/>
      <c r="CK37" s="309"/>
      <c r="CL37" s="309"/>
      <c r="CM37" s="309"/>
      <c r="CN37" s="309"/>
      <c r="CO37" s="309"/>
      <c r="CP37" s="309"/>
      <c r="CQ37" s="312"/>
      <c r="CR37" s="309"/>
      <c r="CS37" s="309"/>
      <c r="CT37" s="309"/>
      <c r="CU37" s="309"/>
      <c r="CV37" s="309"/>
      <c r="CW37" s="309"/>
      <c r="CX37" s="309"/>
      <c r="CY37" s="309"/>
      <c r="CZ37" s="309"/>
      <c r="DA37" s="309"/>
      <c r="DB37" s="309"/>
      <c r="DC37" s="309"/>
      <c r="DD37" s="310"/>
      <c r="DE37" s="309"/>
      <c r="DF37" s="309"/>
      <c r="DG37" s="309"/>
      <c r="DH37" s="309"/>
      <c r="DI37" s="309"/>
      <c r="DJ37" s="309"/>
      <c r="DK37" s="309"/>
      <c r="DL37" s="309"/>
      <c r="DM37" s="309"/>
      <c r="DN37" s="309"/>
      <c r="DO37" s="312"/>
      <c r="DP37" s="310"/>
      <c r="DQ37" s="309"/>
      <c r="DR37" s="309"/>
      <c r="DS37" s="309"/>
      <c r="DT37" s="309"/>
      <c r="DU37" s="309"/>
      <c r="DV37" s="309"/>
      <c r="DW37" s="309"/>
      <c r="DX37" s="309"/>
      <c r="DY37" s="309"/>
      <c r="DZ37" s="309"/>
      <c r="EA37" s="312"/>
      <c r="EB37" s="310"/>
      <c r="EC37" s="309"/>
      <c r="ED37" s="309"/>
      <c r="EE37" s="309"/>
      <c r="EF37" s="309"/>
      <c r="EG37" s="309"/>
      <c r="EH37" s="309"/>
      <c r="EI37" s="309"/>
      <c r="EJ37" s="309"/>
      <c r="EK37" s="309"/>
      <c r="EL37" s="309"/>
      <c r="EM37" s="312"/>
      <c r="EN37" s="309"/>
      <c r="EO37" s="309"/>
      <c r="EP37" s="309"/>
      <c r="EQ37" s="309"/>
      <c r="ER37" s="309"/>
      <c r="ES37" s="309"/>
      <c r="ET37" s="309"/>
      <c r="EU37" s="309"/>
      <c r="EV37" s="309"/>
      <c r="EW37" s="309"/>
      <c r="EX37" s="309"/>
      <c r="EY37" s="312"/>
      <c r="EZ37" s="309"/>
      <c r="FA37" s="309"/>
      <c r="FB37" s="309"/>
      <c r="FC37" s="309"/>
      <c r="FD37" s="309"/>
      <c r="FE37" s="309"/>
      <c r="FF37" s="309"/>
      <c r="FG37" s="309"/>
      <c r="FH37" s="309"/>
      <c r="FI37" s="309"/>
      <c r="FJ37" s="309"/>
      <c r="FK37" s="309"/>
      <c r="FL37" s="309"/>
      <c r="FM37" s="309"/>
      <c r="FN37" s="309"/>
      <c r="FO37" s="309"/>
      <c r="FP37" s="309"/>
      <c r="FQ37" s="309"/>
      <c r="FR37" s="310"/>
      <c r="FS37" s="309"/>
      <c r="FT37" s="309"/>
      <c r="FU37" s="309"/>
      <c r="FV37" s="309"/>
      <c r="FW37" s="309"/>
      <c r="FX37" s="309"/>
      <c r="FY37" s="309"/>
      <c r="FZ37" s="309"/>
      <c r="GA37" s="309"/>
      <c r="GB37" s="309"/>
      <c r="GC37" s="309"/>
      <c r="GD37" s="309"/>
      <c r="GE37" s="309"/>
      <c r="GF37" s="309"/>
      <c r="GG37" s="309"/>
      <c r="GH37" s="309"/>
      <c r="GI37" s="309"/>
      <c r="GJ37" s="309"/>
      <c r="GK37" s="312"/>
      <c r="GL37" s="310"/>
      <c r="GM37" s="309"/>
      <c r="GN37" s="309"/>
      <c r="GO37" s="309"/>
      <c r="GP37" s="309"/>
      <c r="GQ37" s="309"/>
      <c r="GR37" s="309"/>
      <c r="GS37" s="309"/>
      <c r="GT37" s="309"/>
      <c r="GU37" s="309"/>
      <c r="GV37" s="309"/>
      <c r="GW37" s="309"/>
      <c r="GX37" s="309"/>
      <c r="GY37" s="309"/>
      <c r="GZ37" s="309"/>
      <c r="HA37" s="312"/>
      <c r="HB37" s="310"/>
      <c r="HC37" s="309"/>
      <c r="HD37" s="309"/>
      <c r="HE37" s="309"/>
      <c r="HF37" s="309"/>
      <c r="HG37" s="309"/>
      <c r="HH37" s="309"/>
      <c r="HI37" s="309"/>
      <c r="HJ37" s="309"/>
      <c r="HK37" s="309"/>
      <c r="HL37" s="309"/>
      <c r="HM37" s="309"/>
      <c r="HN37" s="309"/>
      <c r="HO37" s="312"/>
      <c r="HP37" s="310"/>
      <c r="HQ37" s="309"/>
      <c r="HR37" s="309"/>
      <c r="HS37" s="309"/>
      <c r="HT37" s="309"/>
      <c r="HU37" s="312"/>
      <c r="HV37" s="309"/>
      <c r="HW37" s="309"/>
      <c r="HX37" s="309"/>
      <c r="HY37" s="309"/>
      <c r="HZ37" s="309"/>
      <c r="IA37" s="309"/>
      <c r="IB37" s="309"/>
      <c r="IC37" s="309"/>
      <c r="ID37" s="309"/>
      <c r="IE37" s="309"/>
      <c r="IF37" s="309"/>
      <c r="IG37" s="309"/>
      <c r="IH37" s="309"/>
      <c r="II37" s="309"/>
      <c r="IJ37" s="309"/>
      <c r="IK37" s="309"/>
      <c r="IL37" s="313"/>
      <c r="IM37" s="314"/>
      <c r="IN37" s="314"/>
      <c r="IO37" s="314"/>
      <c r="IP37" s="314"/>
      <c r="IQ37" s="314"/>
      <c r="IR37" s="314"/>
      <c r="IS37" s="314"/>
      <c r="IT37" s="314"/>
      <c r="IU37" s="314"/>
      <c r="IV37" s="314"/>
      <c r="IW37" s="315"/>
      <c r="IX37" s="310"/>
      <c r="IY37" s="309"/>
      <c r="IZ37" s="309"/>
      <c r="JA37" s="309"/>
      <c r="JB37" s="309"/>
      <c r="JC37" s="309"/>
      <c r="JD37" s="309"/>
      <c r="JE37" s="309"/>
      <c r="JF37" s="309"/>
      <c r="JG37" s="309"/>
      <c r="JH37" s="309"/>
      <c r="JI37" s="312"/>
      <c r="JJ37" s="310"/>
      <c r="JK37" s="309"/>
      <c r="JL37" s="309"/>
      <c r="JM37" s="309"/>
      <c r="JN37" s="309"/>
      <c r="JO37" s="309"/>
      <c r="JP37" s="309"/>
      <c r="JQ37" s="309"/>
      <c r="JR37" s="309"/>
      <c r="JS37" s="309"/>
      <c r="JT37" s="309"/>
      <c r="JU37" s="309"/>
      <c r="JV37" s="312"/>
      <c r="JW37" s="583"/>
      <c r="JX37" s="584"/>
      <c r="JY37" s="584"/>
      <c r="JZ37" s="584"/>
      <c r="KA37" s="584"/>
      <c r="KB37" s="584"/>
      <c r="KC37" s="584"/>
      <c r="KD37" s="584"/>
      <c r="KE37" s="584"/>
      <c r="KF37" s="584"/>
      <c r="KG37" s="584"/>
      <c r="KH37" s="584"/>
      <c r="KI37" s="584"/>
      <c r="KJ37" s="585"/>
      <c r="KK37" s="599" t="s">
        <v>942</v>
      </c>
      <c r="KL37" s="600"/>
      <c r="KM37" s="600"/>
      <c r="KN37" s="600"/>
      <c r="KO37" s="600"/>
      <c r="KP37" s="600"/>
      <c r="KQ37" s="600"/>
      <c r="KR37" s="600"/>
      <c r="KS37" s="600"/>
      <c r="KT37" s="600"/>
      <c r="KU37" s="600"/>
      <c r="KV37" s="600"/>
      <c r="KW37" s="600"/>
      <c r="KX37" s="600"/>
      <c r="KY37" s="600"/>
      <c r="KZ37" s="600"/>
      <c r="LA37" s="600"/>
      <c r="LB37" s="600"/>
      <c r="LC37" s="600"/>
      <c r="LD37" s="601"/>
    </row>
    <row r="38" spans="1:317" s="80" customFormat="1" ht="15.6" customHeight="1" thickBot="1">
      <c r="A38" s="492" t="s">
        <v>65</v>
      </c>
      <c r="B38" s="493"/>
      <c r="C38" s="431"/>
      <c r="D38" s="420"/>
      <c r="E38" s="420"/>
      <c r="F38" s="420"/>
      <c r="G38" s="420"/>
      <c r="H38" s="420"/>
      <c r="I38" s="420"/>
      <c r="J38" s="420"/>
      <c r="K38" s="420"/>
      <c r="L38" s="316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319"/>
      <c r="Z38" s="431"/>
      <c r="AA38" s="420"/>
      <c r="AB38" s="420"/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0"/>
      <c r="AP38" s="421"/>
      <c r="AQ38" s="431"/>
      <c r="AR38" s="420"/>
      <c r="AS38" s="420"/>
      <c r="AT38" s="420"/>
      <c r="AU38" s="420"/>
      <c r="AV38" s="420"/>
      <c r="AW38" s="421"/>
      <c r="AX38" s="577"/>
      <c r="AY38" s="578"/>
      <c r="AZ38" s="578"/>
      <c r="BA38" s="578"/>
      <c r="BB38" s="578"/>
      <c r="BC38" s="578"/>
      <c r="BD38" s="578"/>
      <c r="BE38" s="578"/>
      <c r="BF38" s="578"/>
      <c r="BG38" s="579"/>
      <c r="BH38" s="580"/>
      <c r="BI38" s="581"/>
      <c r="BJ38" s="581"/>
      <c r="BK38" s="581"/>
      <c r="BL38" s="581"/>
      <c r="BM38" s="581"/>
      <c r="BN38" s="581"/>
      <c r="BO38" s="581"/>
      <c r="BP38" s="581"/>
      <c r="BQ38" s="581"/>
      <c r="BR38" s="581"/>
      <c r="BS38" s="582"/>
      <c r="BT38" s="581"/>
      <c r="BU38" s="581"/>
      <c r="BV38" s="581"/>
      <c r="BW38" s="581"/>
      <c r="BX38" s="581"/>
      <c r="BY38" s="581"/>
      <c r="BZ38" s="581"/>
      <c r="CA38" s="581"/>
      <c r="CB38" s="581"/>
      <c r="CC38" s="581"/>
      <c r="CD38" s="581"/>
      <c r="CE38" s="582"/>
      <c r="CF38" s="592"/>
      <c r="CG38" s="592"/>
      <c r="CH38" s="592"/>
      <c r="CI38" s="592"/>
      <c r="CJ38" s="592"/>
      <c r="CK38" s="592"/>
      <c r="CL38" s="592"/>
      <c r="CM38" s="592"/>
      <c r="CN38" s="592"/>
      <c r="CO38" s="592"/>
      <c r="CP38" s="592"/>
      <c r="CQ38" s="593"/>
      <c r="CR38" s="594"/>
      <c r="CS38" s="592"/>
      <c r="CT38" s="592"/>
      <c r="CU38" s="592"/>
      <c r="CV38" s="592"/>
      <c r="CW38" s="592"/>
      <c r="CX38" s="592"/>
      <c r="CY38" s="592"/>
      <c r="CZ38" s="592"/>
      <c r="DA38" s="592"/>
      <c r="DB38" s="592"/>
      <c r="DC38" s="593"/>
      <c r="DD38" s="431"/>
      <c r="DE38" s="420"/>
      <c r="DF38" s="420"/>
      <c r="DG38" s="420"/>
      <c r="DH38" s="420"/>
      <c r="DI38" s="420"/>
      <c r="DJ38" s="420"/>
      <c r="DK38" s="420"/>
      <c r="DL38" s="420"/>
      <c r="DM38" s="420"/>
      <c r="DN38" s="420"/>
      <c r="DO38" s="421"/>
      <c r="DP38" s="431"/>
      <c r="DQ38" s="420"/>
      <c r="DR38" s="420"/>
      <c r="DS38" s="420"/>
      <c r="DT38" s="420"/>
      <c r="DU38" s="420"/>
      <c r="DV38" s="420"/>
      <c r="DW38" s="420"/>
      <c r="DX38" s="420"/>
      <c r="DY38" s="420"/>
      <c r="DZ38" s="420"/>
      <c r="EA38" s="421"/>
      <c r="EB38" s="431"/>
      <c r="EC38" s="420"/>
      <c r="ED38" s="420"/>
      <c r="EE38" s="420"/>
      <c r="EF38" s="420"/>
      <c r="EG38" s="420"/>
      <c r="EH38" s="420"/>
      <c r="EI38" s="420"/>
      <c r="EJ38" s="420"/>
      <c r="EK38" s="420"/>
      <c r="EL38" s="420"/>
      <c r="EM38" s="421"/>
      <c r="EN38" s="431"/>
      <c r="EO38" s="420"/>
      <c r="EP38" s="420"/>
      <c r="EQ38" s="420"/>
      <c r="ER38" s="420"/>
      <c r="ES38" s="420"/>
      <c r="ET38" s="420"/>
      <c r="EU38" s="420"/>
      <c r="EV38" s="420"/>
      <c r="EW38" s="420"/>
      <c r="EX38" s="420"/>
      <c r="EY38" s="421"/>
      <c r="EZ38" s="420"/>
      <c r="FA38" s="420"/>
      <c r="FB38" s="420"/>
      <c r="FC38" s="420"/>
      <c r="FD38" s="420"/>
      <c r="FE38" s="420"/>
      <c r="FF38" s="420"/>
      <c r="FG38" s="420"/>
      <c r="FH38" s="420"/>
      <c r="FI38" s="420"/>
      <c r="FJ38" s="420"/>
      <c r="FK38" s="420"/>
      <c r="FL38" s="420"/>
      <c r="FM38" s="420"/>
      <c r="FN38" s="420"/>
      <c r="FO38" s="420"/>
      <c r="FP38" s="420"/>
      <c r="FQ38" s="421"/>
      <c r="FR38" s="589"/>
      <c r="FS38" s="590"/>
      <c r="FT38" s="590"/>
      <c r="FU38" s="590"/>
      <c r="FV38" s="590"/>
      <c r="FW38" s="590"/>
      <c r="FX38" s="590"/>
      <c r="FY38" s="590"/>
      <c r="FZ38" s="590"/>
      <c r="GA38" s="590"/>
      <c r="GB38" s="590"/>
      <c r="GC38" s="590"/>
      <c r="GD38" s="590"/>
      <c r="GE38" s="590"/>
      <c r="GF38" s="590"/>
      <c r="GG38" s="590"/>
      <c r="GH38" s="590"/>
      <c r="GI38" s="590"/>
      <c r="GJ38" s="590"/>
      <c r="GK38" s="591"/>
      <c r="GL38" s="589"/>
      <c r="GM38" s="590"/>
      <c r="GN38" s="590"/>
      <c r="GO38" s="590"/>
      <c r="GP38" s="590"/>
      <c r="GQ38" s="590"/>
      <c r="GR38" s="590"/>
      <c r="GS38" s="590"/>
      <c r="GT38" s="590"/>
      <c r="GU38" s="590"/>
      <c r="GV38" s="590"/>
      <c r="GW38" s="590"/>
      <c r="GX38" s="590"/>
      <c r="GY38" s="590"/>
      <c r="GZ38" s="590"/>
      <c r="HA38" s="591"/>
      <c r="HB38" s="431"/>
      <c r="HC38" s="420"/>
      <c r="HD38" s="420"/>
      <c r="HE38" s="420"/>
      <c r="HF38" s="420"/>
      <c r="HG38" s="420"/>
      <c r="HH38" s="420"/>
      <c r="HI38" s="420"/>
      <c r="HJ38" s="420"/>
      <c r="HK38" s="420"/>
      <c r="HL38" s="420"/>
      <c r="HM38" s="420"/>
      <c r="HN38" s="420"/>
      <c r="HO38" s="421"/>
      <c r="HP38" s="431"/>
      <c r="HQ38" s="420"/>
      <c r="HR38" s="420"/>
      <c r="HS38" s="420"/>
      <c r="HT38" s="420"/>
      <c r="HU38" s="421"/>
      <c r="HV38" s="596"/>
      <c r="HW38" s="596"/>
      <c r="HX38" s="596"/>
      <c r="HY38" s="596"/>
      <c r="HZ38" s="596"/>
      <c r="IA38" s="596"/>
      <c r="IB38" s="596"/>
      <c r="IC38" s="596"/>
      <c r="ID38" s="596"/>
      <c r="IE38" s="596"/>
      <c r="IF38" s="596"/>
      <c r="IG38" s="596"/>
      <c r="IH38" s="596"/>
      <c r="II38" s="596"/>
      <c r="IJ38" s="596"/>
      <c r="IK38" s="597"/>
      <c r="IL38" s="598"/>
      <c r="IM38" s="592"/>
      <c r="IN38" s="592"/>
      <c r="IO38" s="592"/>
      <c r="IP38" s="592"/>
      <c r="IQ38" s="592"/>
      <c r="IR38" s="592"/>
      <c r="IS38" s="592"/>
      <c r="IT38" s="592"/>
      <c r="IU38" s="592"/>
      <c r="IV38" s="592"/>
      <c r="IW38" s="593"/>
      <c r="IX38" s="594"/>
      <c r="IY38" s="592"/>
      <c r="IZ38" s="592"/>
      <c r="JA38" s="592"/>
      <c r="JB38" s="592"/>
      <c r="JC38" s="592"/>
      <c r="JD38" s="592"/>
      <c r="JE38" s="592"/>
      <c r="JF38" s="592"/>
      <c r="JG38" s="592"/>
      <c r="JH38" s="592"/>
      <c r="JI38" s="593"/>
      <c r="JJ38" s="431" t="s">
        <v>943</v>
      </c>
      <c r="JK38" s="420"/>
      <c r="JL38" s="420"/>
      <c r="JM38" s="420"/>
      <c r="JN38" s="420"/>
      <c r="JO38" s="420"/>
      <c r="JP38" s="420"/>
      <c r="JQ38" s="420"/>
      <c r="JR38" s="420"/>
      <c r="JS38" s="420"/>
      <c r="JT38" s="420"/>
      <c r="JU38" s="420"/>
      <c r="JV38" s="421"/>
      <c r="JW38" s="431" t="s">
        <v>943</v>
      </c>
      <c r="JX38" s="420"/>
      <c r="JY38" s="420"/>
      <c r="JZ38" s="420"/>
      <c r="KA38" s="420"/>
      <c r="KB38" s="420"/>
      <c r="KC38" s="420"/>
      <c r="KD38" s="420"/>
      <c r="KE38" s="420"/>
      <c r="KF38" s="420"/>
      <c r="KG38" s="420"/>
      <c r="KH38" s="420"/>
      <c r="KI38" s="420"/>
      <c r="KJ38" s="421"/>
      <c r="KK38" s="414"/>
      <c r="KL38" s="415"/>
      <c r="KM38" s="415"/>
      <c r="KN38" s="415"/>
      <c r="KO38" s="415"/>
      <c r="KP38" s="415"/>
      <c r="KQ38" s="415"/>
      <c r="KR38" s="415"/>
      <c r="KS38" s="415"/>
      <c r="KT38" s="415"/>
      <c r="KU38" s="415"/>
      <c r="KV38" s="415"/>
      <c r="KW38" s="415"/>
      <c r="KX38" s="415"/>
      <c r="KY38" s="415"/>
      <c r="KZ38" s="415"/>
      <c r="LA38" s="415"/>
      <c r="LB38" s="415"/>
      <c r="LC38" s="415"/>
      <c r="LD38" s="416"/>
      <c r="LE38" s="328"/>
    </row>
    <row r="39" spans="1:317">
      <c r="KK39" s="329"/>
      <c r="KL39" s="329"/>
      <c r="KM39" s="329"/>
      <c r="KN39" s="329"/>
      <c r="KO39" s="329"/>
      <c r="KP39" s="329"/>
      <c r="KQ39" s="329"/>
      <c r="KR39" s="329"/>
      <c r="KS39" s="329"/>
      <c r="KT39" s="329"/>
      <c r="KU39" s="329"/>
      <c r="KV39" s="330"/>
      <c r="KW39" s="330"/>
      <c r="KX39" s="330"/>
      <c r="KY39" s="330"/>
      <c r="KZ39" s="330"/>
      <c r="LA39" s="330"/>
      <c r="LB39" s="330"/>
      <c r="LC39" s="330"/>
      <c r="LD39" s="330"/>
    </row>
    <row r="40" spans="1:317">
      <c r="L40" s="320"/>
    </row>
    <row r="41" spans="1:317">
      <c r="HC41" s="158"/>
      <c r="HE41" s="158"/>
      <c r="HG41" s="158"/>
      <c r="HK41" s="158"/>
      <c r="HO41" s="158"/>
      <c r="HP41" s="595"/>
      <c r="HQ41" s="595"/>
      <c r="HR41" s="595"/>
      <c r="HS41" s="595"/>
      <c r="HT41" s="595"/>
      <c r="HU41" s="595"/>
      <c r="JJ41" s="595"/>
      <c r="JK41" s="595"/>
      <c r="JL41" s="595"/>
      <c r="JM41" s="595"/>
      <c r="JN41" s="595"/>
      <c r="JO41" s="595"/>
      <c r="JP41" s="595"/>
      <c r="JQ41" s="595"/>
      <c r="JR41" s="595"/>
      <c r="JS41" s="595"/>
      <c r="JT41" s="595"/>
      <c r="JU41" s="595"/>
      <c r="JV41" s="595"/>
      <c r="JW41" s="595"/>
      <c r="JX41" s="595"/>
      <c r="JY41" s="595"/>
      <c r="JZ41" s="595"/>
      <c r="KA41" s="595"/>
      <c r="KB41" s="595"/>
      <c r="KC41" s="595"/>
      <c r="KD41" s="595"/>
      <c r="KE41" s="595"/>
      <c r="KF41" s="595"/>
      <c r="KG41" s="595"/>
      <c r="KH41" s="595"/>
      <c r="KI41" s="595"/>
    </row>
    <row r="42" spans="1:317">
      <c r="HC42" s="158"/>
      <c r="HE42" s="158"/>
      <c r="HG42" s="158"/>
      <c r="HK42" s="158"/>
      <c r="HO42" s="158"/>
      <c r="HP42" s="325"/>
      <c r="HQ42" s="325"/>
      <c r="HR42" s="325"/>
      <c r="HS42" s="325"/>
      <c r="HT42" s="325"/>
      <c r="HV42" s="595"/>
      <c r="HW42" s="595"/>
      <c r="HX42" s="595"/>
      <c r="HY42" s="595"/>
      <c r="HZ42" s="595"/>
      <c r="IA42" s="595"/>
      <c r="IB42" s="595"/>
      <c r="IC42" s="595"/>
      <c r="ID42" s="595"/>
      <c r="IE42" s="595"/>
      <c r="IF42" s="595"/>
      <c r="IG42" s="595"/>
      <c r="IH42" s="595"/>
      <c r="II42" s="595"/>
      <c r="IJ42" s="595"/>
      <c r="IK42" s="595"/>
      <c r="IL42" s="595"/>
      <c r="IM42" s="595"/>
      <c r="IN42" s="595"/>
      <c r="IO42" s="595"/>
      <c r="IP42" s="595"/>
      <c r="IQ42" s="595"/>
      <c r="IR42" s="595"/>
      <c r="IS42" s="595"/>
      <c r="IT42" s="595"/>
      <c r="IU42" s="595"/>
      <c r="IV42" s="595"/>
      <c r="IW42" s="595"/>
      <c r="IX42" s="595"/>
      <c r="IY42" s="595"/>
      <c r="IZ42" s="595"/>
      <c r="JA42" s="595"/>
      <c r="JB42" s="595"/>
      <c r="JC42" s="595"/>
      <c r="JD42" s="595"/>
      <c r="JE42" s="595"/>
      <c r="JF42" s="595"/>
      <c r="JG42" s="595"/>
      <c r="JH42" s="595"/>
      <c r="JI42" s="595"/>
    </row>
    <row r="43" spans="1:317">
      <c r="HC43" s="158"/>
      <c r="HE43" s="158"/>
      <c r="HG43" s="158"/>
      <c r="HK43" s="158"/>
      <c r="HO43" s="158"/>
      <c r="HP43" s="325"/>
      <c r="HQ43" s="325"/>
      <c r="HR43" s="325"/>
      <c r="HS43" s="325"/>
      <c r="HT43" s="325"/>
      <c r="HV43" s="325"/>
      <c r="HW43" s="325"/>
      <c r="HX43" s="325"/>
      <c r="HY43" s="325"/>
      <c r="HZ43" s="325"/>
      <c r="IA43" s="325"/>
      <c r="IB43" s="325"/>
      <c r="IC43" s="325"/>
      <c r="ID43" s="325"/>
      <c r="IE43" s="325"/>
      <c r="IF43" s="325"/>
      <c r="IG43" s="325"/>
      <c r="IH43" s="325"/>
      <c r="II43" s="325"/>
      <c r="IJ43" s="325"/>
      <c r="IK43" s="325"/>
    </row>
    <row r="44" spans="1:317">
      <c r="HB44" s="325"/>
      <c r="HC44" s="325"/>
      <c r="HD44" s="325"/>
      <c r="HE44" s="325"/>
      <c r="HF44" s="325"/>
      <c r="HG44" s="325"/>
      <c r="HH44" s="325"/>
      <c r="HI44" s="325"/>
      <c r="HJ44" s="325"/>
      <c r="HK44" s="325"/>
      <c r="HL44" s="325"/>
      <c r="HM44" s="325"/>
      <c r="HN44" s="325"/>
      <c r="HO44" s="325"/>
      <c r="HP44" s="325"/>
      <c r="HQ44" s="325"/>
      <c r="HR44" s="325"/>
      <c r="HS44" s="325"/>
      <c r="HT44" s="325"/>
      <c r="HV44" s="325"/>
      <c r="HW44" s="325"/>
      <c r="HX44" s="325"/>
      <c r="HY44" s="325"/>
      <c r="HZ44" s="325"/>
      <c r="IA44" s="325"/>
      <c r="IB44" s="325"/>
      <c r="IC44" s="325"/>
      <c r="ID44" s="325"/>
      <c r="IE44" s="325"/>
      <c r="IF44" s="325"/>
      <c r="IG44" s="325"/>
      <c r="IH44" s="325"/>
      <c r="II44" s="325"/>
      <c r="IJ44" s="325"/>
      <c r="IK44" s="325"/>
    </row>
    <row r="45" spans="1:317">
      <c r="HB45" s="325"/>
      <c r="HC45" s="325"/>
      <c r="HD45" s="325"/>
      <c r="HE45" s="325"/>
      <c r="HF45" s="325"/>
      <c r="HG45" s="325"/>
      <c r="HH45" s="325"/>
      <c r="HI45" s="325"/>
      <c r="HJ45" s="325"/>
      <c r="HK45" s="325"/>
      <c r="HL45" s="325"/>
      <c r="HM45" s="325"/>
      <c r="HN45" s="325"/>
      <c r="HO45" s="325"/>
      <c r="HV45" s="325"/>
      <c r="HW45" s="325"/>
      <c r="HX45" s="325"/>
      <c r="HY45" s="325"/>
      <c r="HZ45" s="325"/>
      <c r="IA45" s="325"/>
      <c r="IB45" s="325"/>
      <c r="IC45" s="325"/>
      <c r="ID45" s="325"/>
      <c r="IE45" s="325"/>
      <c r="IF45" s="325"/>
      <c r="IG45" s="325"/>
      <c r="IH45" s="325"/>
      <c r="II45" s="325"/>
      <c r="IJ45" s="325"/>
      <c r="IK45" s="325"/>
    </row>
    <row r="46" spans="1:317">
      <c r="HB46" s="325"/>
      <c r="HC46" s="325"/>
      <c r="HD46" s="325"/>
      <c r="HE46" s="325"/>
      <c r="HF46" s="325"/>
      <c r="HG46" s="325"/>
      <c r="HH46" s="325"/>
      <c r="HI46" s="325"/>
      <c r="HJ46" s="325"/>
      <c r="HK46" s="325"/>
      <c r="HL46" s="325"/>
      <c r="HM46" s="325"/>
      <c r="HN46" s="325"/>
      <c r="HO46" s="325"/>
    </row>
    <row r="47" spans="1:317">
      <c r="HB47" s="325"/>
      <c r="HC47" s="325"/>
      <c r="HD47" s="325"/>
      <c r="HE47" s="325"/>
      <c r="HF47" s="325"/>
      <c r="HG47" s="325"/>
      <c r="HH47" s="325"/>
      <c r="HI47" s="325"/>
      <c r="HJ47" s="325"/>
      <c r="HK47" s="325"/>
      <c r="HL47" s="325"/>
      <c r="HM47" s="325"/>
      <c r="HN47" s="325"/>
      <c r="HO47" s="325"/>
    </row>
    <row r="48" spans="1:317">
      <c r="HB48" s="325"/>
      <c r="HC48" s="325"/>
      <c r="HD48" s="325"/>
      <c r="HE48" s="325"/>
      <c r="HF48" s="325"/>
      <c r="HG48" s="325"/>
      <c r="HH48" s="325"/>
      <c r="HI48" s="325"/>
      <c r="HJ48" s="325"/>
      <c r="HK48" s="325"/>
      <c r="HL48" s="325"/>
      <c r="HM48" s="325"/>
      <c r="HN48" s="325"/>
      <c r="HO48" s="325"/>
    </row>
    <row r="49" spans="1:223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HB49" s="325"/>
      <c r="HC49" s="325"/>
      <c r="HD49" s="325"/>
      <c r="HE49" s="325"/>
      <c r="HF49" s="325"/>
      <c r="HG49" s="325"/>
      <c r="HH49" s="325"/>
      <c r="HI49" s="325"/>
      <c r="HJ49" s="325"/>
      <c r="HK49" s="325"/>
      <c r="HL49" s="325"/>
      <c r="HM49" s="325"/>
      <c r="HN49" s="325"/>
      <c r="HO49" s="325"/>
    </row>
    <row r="50" spans="1:223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spans="1:223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</row>
    <row r="52" spans="1:223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</row>
    <row r="53" spans="1:223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</row>
    <row r="54" spans="1:223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</row>
    <row r="55" spans="1:223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</row>
    <row r="56" spans="1:223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</row>
    <row r="57" spans="1:223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</row>
    <row r="58" spans="1:223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</row>
    <row r="59" spans="1:223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</row>
    <row r="60" spans="1:223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</row>
    <row r="61" spans="1:223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</row>
    <row r="62" spans="1:223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</row>
    <row r="63" spans="1:223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</row>
    <row r="64" spans="1:223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</row>
    <row r="65" spans="1: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</row>
    <row r="66" spans="1: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</row>
    <row r="67" spans="1: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</row>
    <row r="68" spans="1: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  <row r="69" spans="1: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</row>
    <row r="70" spans="1: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</row>
    <row r="71" spans="1: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</row>
    <row r="72" spans="1: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</row>
    <row r="73" spans="1: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</row>
    <row r="74" spans="1: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</row>
    <row r="75" spans="1: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</row>
    <row r="76" spans="1: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</row>
    <row r="77" spans="1: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</row>
    <row r="78" spans="1: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</row>
    <row r="79" spans="1:2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</row>
    <row r="80" spans="1: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</row>
    <row r="81" spans="1:29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326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  <c r="IX81" s="81"/>
      <c r="IY81" s="81"/>
      <c r="IZ81" s="81"/>
      <c r="JA81" s="81"/>
      <c r="JB81" s="81"/>
      <c r="JC81" s="81"/>
      <c r="JD81" s="81"/>
      <c r="JE81" s="81"/>
      <c r="JF81" s="81"/>
      <c r="JG81" s="81"/>
      <c r="JH81" s="81"/>
      <c r="JI81" s="81"/>
      <c r="JJ81" s="81"/>
      <c r="JK81" s="81"/>
      <c r="JL81" s="81"/>
      <c r="JM81" s="81"/>
      <c r="JN81" s="81"/>
      <c r="JO81" s="81"/>
      <c r="JP81" s="81"/>
      <c r="JQ81" s="81"/>
      <c r="JR81" s="81"/>
      <c r="JS81" s="81"/>
      <c r="JT81" s="81"/>
      <c r="JU81" s="81"/>
      <c r="JV81" s="81"/>
      <c r="JW81" s="81"/>
      <c r="JX81" s="81"/>
      <c r="JY81" s="81"/>
      <c r="JZ81" s="81"/>
      <c r="KA81" s="81"/>
      <c r="KB81" s="81"/>
      <c r="KC81" s="81"/>
      <c r="KD81" s="81"/>
      <c r="KE81" s="81"/>
      <c r="KF81" s="81"/>
      <c r="KG81" s="81"/>
      <c r="KH81" s="81"/>
      <c r="KI81" s="81"/>
    </row>
    <row r="82" spans="1:29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326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  <c r="IX82" s="81"/>
      <c r="IY82" s="81"/>
      <c r="IZ82" s="81"/>
      <c r="JA82" s="81"/>
      <c r="JB82" s="81"/>
      <c r="JC82" s="81"/>
      <c r="JD82" s="81"/>
      <c r="JE82" s="81"/>
      <c r="JF82" s="81"/>
      <c r="JG82" s="81"/>
      <c r="JH82" s="81"/>
      <c r="JI82" s="81"/>
      <c r="JJ82" s="81"/>
      <c r="JK82" s="81"/>
      <c r="JL82" s="81"/>
      <c r="JM82" s="81"/>
      <c r="JN82" s="81"/>
      <c r="JO82" s="81"/>
      <c r="JP82" s="81"/>
      <c r="JQ82" s="81"/>
      <c r="JR82" s="81"/>
      <c r="JS82" s="81"/>
      <c r="JT82" s="81"/>
      <c r="JU82" s="81"/>
      <c r="JV82" s="81"/>
      <c r="JW82" s="81"/>
      <c r="JX82" s="81"/>
      <c r="JY82" s="81"/>
      <c r="JZ82" s="81"/>
      <c r="KA82" s="81"/>
      <c r="KB82" s="81"/>
      <c r="KC82" s="81"/>
      <c r="KD82" s="81"/>
      <c r="KE82" s="81"/>
      <c r="KF82" s="81"/>
      <c r="KG82" s="81"/>
      <c r="KH82" s="81"/>
      <c r="KI82" s="81"/>
    </row>
    <row r="83" spans="1:29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326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  <c r="IX83" s="81"/>
      <c r="IY83" s="81"/>
      <c r="IZ83" s="81"/>
      <c r="JA83" s="81"/>
      <c r="JB83" s="81"/>
      <c r="JC83" s="81"/>
      <c r="JD83" s="81"/>
      <c r="JE83" s="81"/>
      <c r="JF83" s="81"/>
      <c r="JG83" s="81"/>
      <c r="JH83" s="81"/>
      <c r="JI83" s="81"/>
      <c r="JJ83" s="81"/>
      <c r="JK83" s="81"/>
      <c r="JL83" s="81"/>
      <c r="JM83" s="81"/>
      <c r="JN83" s="81"/>
      <c r="JO83" s="81"/>
      <c r="JP83" s="81"/>
      <c r="JQ83" s="81"/>
      <c r="JR83" s="81"/>
      <c r="JS83" s="81"/>
      <c r="JT83" s="81"/>
      <c r="JU83" s="81"/>
      <c r="JV83" s="81"/>
      <c r="JW83" s="81"/>
      <c r="JX83" s="81"/>
      <c r="JY83" s="81"/>
      <c r="JZ83" s="81"/>
      <c r="KA83" s="81"/>
      <c r="KB83" s="81"/>
      <c r="KC83" s="81"/>
      <c r="KD83" s="81"/>
      <c r="KE83" s="81"/>
      <c r="KF83" s="81"/>
      <c r="KG83" s="81"/>
      <c r="KH83" s="81"/>
      <c r="KI83" s="81"/>
    </row>
    <row r="84" spans="1:29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326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  <c r="IX84" s="81"/>
      <c r="IY84" s="81"/>
      <c r="IZ84" s="81"/>
      <c r="JA84" s="81"/>
      <c r="JB84" s="81"/>
      <c r="JC84" s="81"/>
      <c r="JD84" s="81"/>
      <c r="JE84" s="81"/>
      <c r="JF84" s="81"/>
      <c r="JG84" s="81"/>
      <c r="JH84" s="81"/>
      <c r="JI84" s="81"/>
      <c r="JJ84" s="81"/>
      <c r="JK84" s="81"/>
      <c r="JL84" s="81"/>
      <c r="JM84" s="81"/>
      <c r="JN84" s="81"/>
      <c r="JO84" s="81"/>
      <c r="JP84" s="81"/>
      <c r="JQ84" s="81"/>
      <c r="JR84" s="81"/>
      <c r="JS84" s="81"/>
      <c r="JT84" s="81"/>
      <c r="JU84" s="81"/>
      <c r="JV84" s="81"/>
      <c r="JW84" s="81"/>
      <c r="JX84" s="81"/>
      <c r="JY84" s="81"/>
      <c r="JZ84" s="81"/>
      <c r="KA84" s="81"/>
      <c r="KB84" s="81"/>
      <c r="KC84" s="81"/>
      <c r="KD84" s="81"/>
      <c r="KE84" s="81"/>
      <c r="KF84" s="81"/>
      <c r="KG84" s="81"/>
      <c r="KH84" s="81"/>
      <c r="KI84" s="81"/>
    </row>
    <row r="85" spans="1:29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326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  <c r="IX85" s="81"/>
      <c r="IY85" s="81"/>
      <c r="IZ85" s="81"/>
      <c r="JA85" s="81"/>
      <c r="JB85" s="81"/>
      <c r="JC85" s="81"/>
      <c r="JD85" s="81"/>
      <c r="JE85" s="81"/>
      <c r="JF85" s="81"/>
      <c r="JG85" s="81"/>
      <c r="JH85" s="81"/>
      <c r="JI85" s="81"/>
      <c r="JJ85" s="81"/>
      <c r="JK85" s="81"/>
      <c r="JL85" s="81"/>
      <c r="JM85" s="81"/>
      <c r="JN85" s="81"/>
      <c r="JO85" s="81"/>
      <c r="JP85" s="81"/>
      <c r="JQ85" s="81"/>
      <c r="JR85" s="81"/>
      <c r="JS85" s="81"/>
      <c r="JT85" s="81"/>
      <c r="JU85" s="81"/>
      <c r="JV85" s="81"/>
      <c r="JW85" s="81"/>
      <c r="JX85" s="81"/>
      <c r="JY85" s="81"/>
      <c r="JZ85" s="81"/>
      <c r="KA85" s="81"/>
      <c r="KB85" s="81"/>
      <c r="KC85" s="81"/>
      <c r="KD85" s="81"/>
      <c r="KE85" s="81"/>
      <c r="KF85" s="81"/>
      <c r="KG85" s="81"/>
      <c r="KH85" s="81"/>
      <c r="KI85" s="81"/>
    </row>
    <row r="86" spans="1:29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326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  <c r="IX86" s="81"/>
      <c r="IY86" s="81"/>
      <c r="IZ86" s="81"/>
      <c r="JA86" s="81"/>
      <c r="JB86" s="81"/>
      <c r="JC86" s="81"/>
      <c r="JD86" s="81"/>
      <c r="JE86" s="81"/>
      <c r="JF86" s="81"/>
      <c r="JG86" s="81"/>
      <c r="JH86" s="81"/>
      <c r="JI86" s="81"/>
      <c r="JJ86" s="81"/>
      <c r="JK86" s="81"/>
      <c r="JL86" s="81"/>
      <c r="JM86" s="81"/>
      <c r="JN86" s="81"/>
      <c r="JO86" s="81"/>
      <c r="JP86" s="81"/>
      <c r="JQ86" s="81"/>
      <c r="JR86" s="81"/>
      <c r="JS86" s="81"/>
      <c r="JT86" s="81"/>
      <c r="JU86" s="81"/>
      <c r="JV86" s="81"/>
      <c r="JW86" s="81"/>
      <c r="JX86" s="81"/>
      <c r="JY86" s="81"/>
      <c r="JZ86" s="81"/>
      <c r="KA86" s="81"/>
      <c r="KB86" s="81"/>
      <c r="KC86" s="81"/>
      <c r="KD86" s="81"/>
      <c r="KE86" s="81"/>
      <c r="KF86" s="81"/>
      <c r="KG86" s="81"/>
      <c r="KH86" s="81"/>
      <c r="KI86" s="81"/>
    </row>
    <row r="87" spans="1:29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326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  <c r="IX87" s="81"/>
      <c r="IY87" s="81"/>
      <c r="IZ87" s="81"/>
      <c r="JA87" s="81"/>
      <c r="JB87" s="81"/>
      <c r="JC87" s="81"/>
      <c r="JD87" s="81"/>
      <c r="JE87" s="81"/>
      <c r="JF87" s="81"/>
      <c r="JG87" s="81"/>
      <c r="JH87" s="81"/>
      <c r="JI87" s="81"/>
      <c r="JJ87" s="81"/>
      <c r="JK87" s="81"/>
      <c r="JL87" s="81"/>
      <c r="JM87" s="81"/>
      <c r="JN87" s="81"/>
      <c r="JO87" s="81"/>
      <c r="JP87" s="81"/>
      <c r="JQ87" s="81"/>
      <c r="JR87" s="81"/>
      <c r="JS87" s="81"/>
      <c r="JT87" s="81"/>
      <c r="JU87" s="81"/>
      <c r="JV87" s="81"/>
      <c r="JW87" s="81"/>
      <c r="JX87" s="81"/>
      <c r="JY87" s="81"/>
      <c r="JZ87" s="81"/>
      <c r="KA87" s="81"/>
      <c r="KB87" s="81"/>
      <c r="KC87" s="81"/>
      <c r="KD87" s="81"/>
      <c r="KE87" s="81"/>
      <c r="KF87" s="81"/>
      <c r="KG87" s="81"/>
      <c r="KH87" s="81"/>
      <c r="KI87" s="81"/>
    </row>
    <row r="88" spans="1:29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326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  <c r="IX88" s="81"/>
      <c r="IY88" s="81"/>
      <c r="IZ88" s="81"/>
      <c r="JA88" s="81"/>
      <c r="JB88" s="81"/>
      <c r="JC88" s="81"/>
      <c r="JD88" s="81"/>
      <c r="JE88" s="81"/>
      <c r="JF88" s="81"/>
      <c r="JG88" s="81"/>
      <c r="JH88" s="81"/>
      <c r="JI88" s="81"/>
      <c r="JJ88" s="81"/>
      <c r="JK88" s="81"/>
      <c r="JL88" s="81"/>
      <c r="JM88" s="81"/>
      <c r="JN88" s="81"/>
      <c r="JO88" s="81"/>
      <c r="JP88" s="81"/>
      <c r="JQ88" s="81"/>
      <c r="JR88" s="81"/>
      <c r="JS88" s="81"/>
      <c r="JT88" s="81"/>
      <c r="JU88" s="81"/>
      <c r="JV88" s="81"/>
      <c r="JW88" s="81"/>
      <c r="JX88" s="81"/>
      <c r="JY88" s="81"/>
      <c r="JZ88" s="81"/>
      <c r="KA88" s="81"/>
      <c r="KB88" s="81"/>
      <c r="KC88" s="81"/>
      <c r="KD88" s="81"/>
      <c r="KE88" s="81"/>
      <c r="KF88" s="81"/>
      <c r="KG88" s="81"/>
      <c r="KH88" s="81"/>
      <c r="KI88" s="81"/>
    </row>
    <row r="89" spans="1:29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326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  <c r="DJ89" s="81"/>
      <c r="DK89" s="81"/>
      <c r="DL89" s="81"/>
      <c r="DM89" s="81"/>
      <c r="DN89" s="81"/>
      <c r="DO89" s="81"/>
      <c r="DP89" s="81"/>
      <c r="DQ89" s="81"/>
      <c r="DR89" s="81"/>
      <c r="DS89" s="81"/>
      <c r="DT89" s="81"/>
      <c r="DU89" s="81"/>
      <c r="DV89" s="81"/>
      <c r="DW89" s="81"/>
      <c r="DX89" s="81"/>
      <c r="DY89" s="81"/>
      <c r="DZ89" s="81"/>
      <c r="EA89" s="81"/>
      <c r="EB89" s="81"/>
      <c r="EC89" s="81"/>
      <c r="ED89" s="81"/>
      <c r="EE89" s="81"/>
      <c r="EF89" s="81"/>
      <c r="EG89" s="81"/>
      <c r="EH89" s="81"/>
      <c r="EI89" s="81"/>
      <c r="EJ89" s="81"/>
      <c r="EK89" s="81"/>
      <c r="EL89" s="81"/>
      <c r="EM89" s="81"/>
      <c r="EN89" s="81"/>
      <c r="EO89" s="81"/>
      <c r="EP89" s="81"/>
      <c r="EQ89" s="81"/>
      <c r="ER89" s="81"/>
      <c r="ES89" s="81"/>
      <c r="ET89" s="81"/>
      <c r="EU89" s="81"/>
      <c r="EV89" s="81"/>
      <c r="EW89" s="81"/>
      <c r="EX89" s="81"/>
      <c r="EY89" s="81"/>
      <c r="EZ89" s="81"/>
      <c r="FA89" s="81"/>
      <c r="FB89" s="81"/>
      <c r="FC89" s="81"/>
      <c r="FD89" s="81"/>
      <c r="FE89" s="81"/>
      <c r="FF89" s="81"/>
      <c r="FG89" s="81"/>
      <c r="FH89" s="81"/>
      <c r="FI89" s="81"/>
      <c r="FJ89" s="81"/>
      <c r="FK89" s="81"/>
      <c r="FL89" s="81"/>
      <c r="FM89" s="81"/>
      <c r="FN89" s="81"/>
      <c r="FO89" s="81"/>
      <c r="FP89" s="81"/>
      <c r="FQ89" s="81"/>
      <c r="FR89" s="81"/>
      <c r="FS89" s="81"/>
      <c r="FT89" s="81"/>
      <c r="FU89" s="81"/>
      <c r="FV89" s="81"/>
      <c r="FW89" s="81"/>
      <c r="FX89" s="81"/>
      <c r="FY89" s="81"/>
      <c r="FZ89" s="81"/>
      <c r="GA89" s="81"/>
      <c r="GB89" s="81"/>
      <c r="GC89" s="81"/>
      <c r="GD89" s="81"/>
      <c r="GE89" s="81"/>
      <c r="GF89" s="81"/>
      <c r="GG89" s="81"/>
      <c r="GH89" s="81"/>
      <c r="GI89" s="81"/>
      <c r="GJ89" s="81"/>
      <c r="GK89" s="81"/>
      <c r="GL89" s="81"/>
      <c r="GM89" s="81"/>
      <c r="GN89" s="81"/>
      <c r="GO89" s="81"/>
      <c r="GP89" s="81"/>
      <c r="GQ89" s="81"/>
      <c r="GR89" s="81"/>
      <c r="GS89" s="81"/>
      <c r="GT89" s="81"/>
      <c r="GU89" s="81"/>
      <c r="GV89" s="81"/>
      <c r="GW89" s="81"/>
      <c r="GX89" s="81"/>
      <c r="GY89" s="81"/>
      <c r="GZ89" s="81"/>
      <c r="HA89" s="81"/>
      <c r="HB89" s="81"/>
      <c r="HC89" s="81"/>
      <c r="HD89" s="81"/>
      <c r="HE89" s="81"/>
      <c r="HF89" s="81"/>
      <c r="HG89" s="81"/>
      <c r="HH89" s="81"/>
      <c r="HI89" s="81"/>
      <c r="HJ89" s="81"/>
      <c r="HK89" s="81"/>
      <c r="HL89" s="81"/>
      <c r="HM89" s="81"/>
      <c r="HN89" s="81"/>
      <c r="HO89" s="81"/>
      <c r="HP89" s="81"/>
      <c r="HQ89" s="81"/>
      <c r="HR89" s="81"/>
      <c r="HS89" s="81"/>
      <c r="HT89" s="81"/>
      <c r="HU89" s="81"/>
      <c r="HV89" s="81"/>
      <c r="HW89" s="81"/>
      <c r="HX89" s="81"/>
      <c r="HY89" s="81"/>
      <c r="HZ89" s="81"/>
      <c r="IA89" s="81"/>
      <c r="IB89" s="81"/>
      <c r="IC89" s="81"/>
      <c r="ID89" s="81"/>
      <c r="IE89" s="81"/>
      <c r="IF89" s="81"/>
      <c r="IG89" s="81"/>
      <c r="IH89" s="81"/>
      <c r="II89" s="81"/>
      <c r="IJ89" s="81"/>
      <c r="IK89" s="81"/>
      <c r="IL89" s="81"/>
      <c r="IM89" s="81"/>
      <c r="IN89" s="81"/>
      <c r="IO89" s="81"/>
      <c r="IP89" s="81"/>
      <c r="IQ89" s="81"/>
      <c r="IR89" s="81"/>
      <c r="IS89" s="81"/>
      <c r="IT89" s="81"/>
      <c r="IU89" s="81"/>
      <c r="IV89" s="81"/>
      <c r="IW89" s="81"/>
      <c r="IX89" s="81"/>
      <c r="IY89" s="81"/>
      <c r="IZ89" s="81"/>
      <c r="JA89" s="81"/>
      <c r="JB89" s="81"/>
      <c r="JC89" s="81"/>
      <c r="JD89" s="81"/>
      <c r="JE89" s="81"/>
      <c r="JF89" s="81"/>
      <c r="JG89" s="81"/>
      <c r="JH89" s="81"/>
      <c r="JI89" s="81"/>
      <c r="JJ89" s="81"/>
      <c r="JK89" s="81"/>
      <c r="JL89" s="81"/>
      <c r="JM89" s="81"/>
      <c r="JN89" s="81"/>
      <c r="JO89" s="81"/>
      <c r="JP89" s="81"/>
      <c r="JQ89" s="81"/>
      <c r="JR89" s="81"/>
      <c r="JS89" s="81"/>
      <c r="JT89" s="81"/>
      <c r="JU89" s="81"/>
      <c r="JV89" s="81"/>
      <c r="JW89" s="81"/>
      <c r="JX89" s="81"/>
      <c r="JY89" s="81"/>
      <c r="JZ89" s="81"/>
      <c r="KA89" s="81"/>
      <c r="KB89" s="81"/>
      <c r="KC89" s="81"/>
      <c r="KD89" s="81"/>
      <c r="KE89" s="81"/>
      <c r="KF89" s="81"/>
      <c r="KG89" s="81"/>
      <c r="KH89" s="81"/>
      <c r="KI89" s="81"/>
    </row>
    <row r="90" spans="1:29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326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  <c r="DO90" s="81"/>
      <c r="DP90" s="81"/>
      <c r="DQ90" s="81"/>
      <c r="DR90" s="81"/>
      <c r="DS90" s="81"/>
      <c r="DT90" s="81"/>
      <c r="DU90" s="81"/>
      <c r="DV90" s="81"/>
      <c r="DW90" s="81"/>
      <c r="DX90" s="81"/>
      <c r="DY90" s="81"/>
      <c r="DZ90" s="81"/>
      <c r="EA90" s="81"/>
      <c r="EB90" s="81"/>
      <c r="EC90" s="81"/>
      <c r="ED90" s="81"/>
      <c r="EE90" s="81"/>
      <c r="EF90" s="81"/>
      <c r="EG90" s="81"/>
      <c r="EH90" s="81"/>
      <c r="EI90" s="81"/>
      <c r="EJ90" s="81"/>
      <c r="EK90" s="81"/>
      <c r="EL90" s="81"/>
      <c r="EM90" s="81"/>
      <c r="EN90" s="81"/>
      <c r="EO90" s="81"/>
      <c r="EP90" s="81"/>
      <c r="EQ90" s="81"/>
      <c r="ER90" s="81"/>
      <c r="ES90" s="81"/>
      <c r="ET90" s="81"/>
      <c r="EU90" s="81"/>
      <c r="EV90" s="81"/>
      <c r="EW90" s="81"/>
      <c r="EX90" s="81"/>
      <c r="EY90" s="81"/>
      <c r="EZ90" s="81"/>
      <c r="FA90" s="81"/>
      <c r="FB90" s="81"/>
      <c r="FC90" s="81"/>
      <c r="FD90" s="81"/>
      <c r="FE90" s="81"/>
      <c r="FF90" s="81"/>
      <c r="FG90" s="81"/>
      <c r="FH90" s="81"/>
      <c r="FI90" s="81"/>
      <c r="FJ90" s="81"/>
      <c r="FK90" s="81"/>
      <c r="FL90" s="81"/>
      <c r="FM90" s="81"/>
      <c r="FN90" s="81"/>
      <c r="FO90" s="81"/>
      <c r="FP90" s="81"/>
      <c r="FQ90" s="81"/>
      <c r="FR90" s="81"/>
      <c r="FS90" s="81"/>
      <c r="FT90" s="81"/>
      <c r="FU90" s="81"/>
      <c r="FV90" s="81"/>
      <c r="FW90" s="81"/>
      <c r="FX90" s="81"/>
      <c r="FY90" s="81"/>
      <c r="FZ90" s="81"/>
      <c r="GA90" s="81"/>
      <c r="GB90" s="81"/>
      <c r="GC90" s="81"/>
      <c r="GD90" s="81"/>
      <c r="GE90" s="81"/>
      <c r="GF90" s="81"/>
      <c r="GG90" s="81"/>
      <c r="GH90" s="81"/>
      <c r="GI90" s="81"/>
      <c r="GJ90" s="81"/>
      <c r="GK90" s="81"/>
      <c r="GL90" s="81"/>
      <c r="GM90" s="81"/>
      <c r="GN90" s="81"/>
      <c r="GO90" s="81"/>
      <c r="GP90" s="81"/>
      <c r="GQ90" s="81"/>
      <c r="GR90" s="81"/>
      <c r="GS90" s="81"/>
      <c r="GT90" s="81"/>
      <c r="GU90" s="81"/>
      <c r="GV90" s="81"/>
      <c r="GW90" s="81"/>
      <c r="GX90" s="81"/>
      <c r="GY90" s="81"/>
      <c r="GZ90" s="81"/>
      <c r="HA90" s="81"/>
      <c r="HB90" s="81"/>
      <c r="HC90" s="81"/>
      <c r="HD90" s="81"/>
      <c r="HE90" s="81"/>
      <c r="HF90" s="81"/>
      <c r="HG90" s="81"/>
      <c r="HH90" s="81"/>
      <c r="HI90" s="81"/>
      <c r="HJ90" s="81"/>
      <c r="HK90" s="81"/>
      <c r="HL90" s="81"/>
      <c r="HM90" s="81"/>
      <c r="HN90" s="81"/>
      <c r="HO90" s="81"/>
      <c r="HP90" s="81"/>
      <c r="HQ90" s="81"/>
      <c r="HR90" s="81"/>
      <c r="HS90" s="81"/>
      <c r="HT90" s="81"/>
      <c r="HU90" s="81"/>
      <c r="HV90" s="81"/>
      <c r="HW90" s="81"/>
      <c r="HX90" s="81"/>
      <c r="HY90" s="81"/>
      <c r="HZ90" s="81"/>
      <c r="IA90" s="81"/>
      <c r="IB90" s="81"/>
      <c r="IC90" s="81"/>
      <c r="ID90" s="81"/>
      <c r="IE90" s="81"/>
      <c r="IF90" s="81"/>
      <c r="IG90" s="81"/>
      <c r="IH90" s="81"/>
      <c r="II90" s="81"/>
      <c r="IJ90" s="81"/>
      <c r="IK90" s="81"/>
      <c r="IL90" s="81"/>
      <c r="IM90" s="81"/>
      <c r="IN90" s="81"/>
      <c r="IO90" s="81"/>
      <c r="IP90" s="81"/>
      <c r="IQ90" s="81"/>
      <c r="IR90" s="81"/>
      <c r="IS90" s="81"/>
      <c r="IT90" s="81"/>
      <c r="IU90" s="81"/>
      <c r="IV90" s="81"/>
      <c r="IW90" s="81"/>
      <c r="IX90" s="81"/>
      <c r="IY90" s="81"/>
      <c r="IZ90" s="81"/>
      <c r="JA90" s="81"/>
      <c r="JB90" s="81"/>
      <c r="JC90" s="81"/>
      <c r="JD90" s="81"/>
      <c r="JE90" s="81"/>
      <c r="JF90" s="81"/>
      <c r="JG90" s="81"/>
      <c r="JH90" s="81"/>
      <c r="JI90" s="81"/>
      <c r="JJ90" s="81"/>
      <c r="JK90" s="81"/>
      <c r="JL90" s="81"/>
      <c r="JM90" s="81"/>
      <c r="JN90" s="81"/>
      <c r="JO90" s="81"/>
      <c r="JP90" s="81"/>
      <c r="JQ90" s="81"/>
      <c r="JR90" s="81"/>
      <c r="JS90" s="81"/>
      <c r="JT90" s="81"/>
      <c r="JU90" s="81"/>
      <c r="JV90" s="81"/>
      <c r="JW90" s="81"/>
      <c r="JX90" s="81"/>
      <c r="JY90" s="81"/>
      <c r="JZ90" s="81"/>
      <c r="KA90" s="81"/>
      <c r="KB90" s="81"/>
      <c r="KC90" s="81"/>
      <c r="KD90" s="81"/>
      <c r="KE90" s="81"/>
      <c r="KF90" s="81"/>
      <c r="KG90" s="81"/>
      <c r="KH90" s="81"/>
      <c r="KI90" s="81"/>
    </row>
    <row r="91" spans="1:29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326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81"/>
      <c r="EE91" s="81"/>
      <c r="EF91" s="81"/>
      <c r="EG91" s="81"/>
      <c r="EH91" s="81"/>
      <c r="EI91" s="81"/>
      <c r="EJ91" s="81"/>
      <c r="EK91" s="81"/>
      <c r="EL91" s="81"/>
      <c r="EM91" s="81"/>
      <c r="EN91" s="81"/>
      <c r="EO91" s="81"/>
      <c r="EP91" s="81"/>
      <c r="EQ91" s="81"/>
      <c r="ER91" s="81"/>
      <c r="ES91" s="81"/>
      <c r="ET91" s="81"/>
      <c r="EU91" s="81"/>
      <c r="EV91" s="81"/>
      <c r="EW91" s="81"/>
      <c r="EX91" s="81"/>
      <c r="EY91" s="81"/>
      <c r="EZ91" s="81"/>
      <c r="FA91" s="81"/>
      <c r="FB91" s="81"/>
      <c r="FC91" s="81"/>
      <c r="FD91" s="81"/>
      <c r="FE91" s="81"/>
      <c r="FF91" s="81"/>
      <c r="FG91" s="81"/>
      <c r="FH91" s="81"/>
      <c r="FI91" s="81"/>
      <c r="FJ91" s="81"/>
      <c r="FK91" s="81"/>
      <c r="FL91" s="81"/>
      <c r="FM91" s="81"/>
      <c r="FN91" s="81"/>
      <c r="FO91" s="81"/>
      <c r="FP91" s="81"/>
      <c r="FQ91" s="81"/>
      <c r="FR91" s="81"/>
      <c r="FS91" s="81"/>
      <c r="FT91" s="81"/>
      <c r="FU91" s="81"/>
      <c r="FV91" s="81"/>
      <c r="FW91" s="81"/>
      <c r="FX91" s="81"/>
      <c r="FY91" s="81"/>
      <c r="FZ91" s="81"/>
      <c r="GA91" s="81"/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  <c r="GT91" s="81"/>
      <c r="GU91" s="81"/>
      <c r="GV91" s="81"/>
      <c r="GW91" s="81"/>
      <c r="GX91" s="81"/>
      <c r="GY91" s="81"/>
      <c r="GZ91" s="81"/>
      <c r="HA91" s="81"/>
      <c r="HB91" s="81"/>
      <c r="HC91" s="81"/>
      <c r="HD91" s="81"/>
      <c r="HE91" s="81"/>
      <c r="HF91" s="81"/>
      <c r="HG91" s="81"/>
      <c r="HH91" s="81"/>
      <c r="HI91" s="81"/>
      <c r="HJ91" s="81"/>
      <c r="HK91" s="81"/>
      <c r="HL91" s="81"/>
      <c r="HM91" s="81"/>
      <c r="HN91" s="81"/>
      <c r="HO91" s="81"/>
      <c r="HP91" s="81"/>
      <c r="HQ91" s="81"/>
      <c r="HR91" s="81"/>
      <c r="HS91" s="81"/>
      <c r="HT91" s="81"/>
      <c r="HU91" s="81"/>
      <c r="HV91" s="81"/>
      <c r="HW91" s="81"/>
      <c r="HX91" s="81"/>
      <c r="HY91" s="81"/>
      <c r="HZ91" s="81"/>
      <c r="IA91" s="81"/>
      <c r="IB91" s="81"/>
      <c r="IC91" s="81"/>
      <c r="ID91" s="81"/>
      <c r="IE91" s="81"/>
      <c r="IF91" s="81"/>
      <c r="IG91" s="81"/>
      <c r="IH91" s="81"/>
      <c r="II91" s="81"/>
      <c r="IJ91" s="81"/>
      <c r="IK91" s="81"/>
      <c r="IL91" s="81"/>
      <c r="IM91" s="81"/>
      <c r="IN91" s="81"/>
      <c r="IO91" s="81"/>
      <c r="IP91" s="81"/>
      <c r="IQ91" s="81"/>
      <c r="IR91" s="81"/>
      <c r="IS91" s="81"/>
      <c r="IT91" s="81"/>
      <c r="IU91" s="81"/>
      <c r="IV91" s="81"/>
      <c r="IW91" s="81"/>
      <c r="IX91" s="81"/>
      <c r="IY91" s="81"/>
      <c r="IZ91" s="81"/>
      <c r="JA91" s="81"/>
      <c r="JB91" s="81"/>
      <c r="JC91" s="81"/>
      <c r="JD91" s="81"/>
      <c r="JE91" s="81"/>
      <c r="JF91" s="81"/>
      <c r="JG91" s="81"/>
      <c r="JH91" s="81"/>
      <c r="JI91" s="81"/>
      <c r="JJ91" s="81"/>
      <c r="JK91" s="81"/>
      <c r="JL91" s="81"/>
      <c r="JM91" s="81"/>
      <c r="JN91" s="81"/>
      <c r="JO91" s="81"/>
      <c r="JP91" s="81"/>
      <c r="JQ91" s="81"/>
      <c r="JR91" s="81"/>
      <c r="JS91" s="81"/>
      <c r="JT91" s="81"/>
      <c r="JU91" s="81"/>
      <c r="JV91" s="81"/>
      <c r="JW91" s="81"/>
      <c r="JX91" s="81"/>
      <c r="JY91" s="81"/>
      <c r="JZ91" s="81"/>
      <c r="KA91" s="81"/>
      <c r="KB91" s="81"/>
      <c r="KC91" s="81"/>
      <c r="KD91" s="81"/>
      <c r="KE91" s="81"/>
      <c r="KF91" s="81"/>
      <c r="KG91" s="81"/>
      <c r="KH91" s="81"/>
      <c r="KI91" s="81"/>
    </row>
    <row r="92" spans="1:29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326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  <c r="IX92" s="81"/>
      <c r="IY92" s="81"/>
      <c r="IZ92" s="81"/>
      <c r="JA92" s="81"/>
      <c r="JB92" s="81"/>
      <c r="JC92" s="81"/>
      <c r="JD92" s="81"/>
      <c r="JE92" s="81"/>
      <c r="JF92" s="81"/>
      <c r="JG92" s="81"/>
      <c r="JH92" s="81"/>
      <c r="JI92" s="81"/>
      <c r="JJ92" s="81"/>
      <c r="JK92" s="81"/>
      <c r="JL92" s="81"/>
      <c r="JM92" s="81"/>
      <c r="JN92" s="81"/>
      <c r="JO92" s="81"/>
      <c r="JP92" s="81"/>
      <c r="JQ92" s="81"/>
      <c r="JR92" s="81"/>
      <c r="JS92" s="81"/>
      <c r="JT92" s="81"/>
      <c r="JU92" s="81"/>
      <c r="JV92" s="81"/>
      <c r="JW92" s="81"/>
      <c r="JX92" s="81"/>
      <c r="JY92" s="81"/>
      <c r="JZ92" s="81"/>
      <c r="KA92" s="81"/>
      <c r="KB92" s="81"/>
      <c r="KC92" s="81"/>
      <c r="KD92" s="81"/>
      <c r="KE92" s="81"/>
      <c r="KF92" s="81"/>
      <c r="KG92" s="81"/>
      <c r="KH92" s="81"/>
      <c r="KI92" s="81"/>
    </row>
    <row r="93" spans="1:29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326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  <c r="IX93" s="81"/>
      <c r="IY93" s="81"/>
      <c r="IZ93" s="81"/>
      <c r="JA93" s="81"/>
      <c r="JB93" s="81"/>
      <c r="JC93" s="81"/>
      <c r="JD93" s="81"/>
      <c r="JE93" s="81"/>
      <c r="JF93" s="81"/>
      <c r="JG93" s="81"/>
      <c r="JH93" s="81"/>
      <c r="JI93" s="81"/>
      <c r="JJ93" s="81"/>
      <c r="JK93" s="81"/>
      <c r="JL93" s="81"/>
      <c r="JM93" s="81"/>
      <c r="JN93" s="81"/>
      <c r="JO93" s="81"/>
      <c r="JP93" s="81"/>
      <c r="JQ93" s="81"/>
      <c r="JR93" s="81"/>
      <c r="JS93" s="81"/>
      <c r="JT93" s="81"/>
      <c r="JU93" s="81"/>
      <c r="JV93" s="81"/>
      <c r="JW93" s="81"/>
      <c r="JX93" s="81"/>
      <c r="JY93" s="81"/>
      <c r="JZ93" s="81"/>
      <c r="KA93" s="81"/>
      <c r="KB93" s="81"/>
      <c r="KC93" s="81"/>
      <c r="KD93" s="81"/>
      <c r="KE93" s="81"/>
      <c r="KF93" s="81"/>
      <c r="KG93" s="81"/>
      <c r="KH93" s="81"/>
      <c r="KI93" s="81"/>
    </row>
    <row r="94" spans="1:29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326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  <c r="IX94" s="81"/>
      <c r="IY94" s="81"/>
      <c r="IZ94" s="81"/>
      <c r="JA94" s="81"/>
      <c r="JB94" s="81"/>
      <c r="JC94" s="81"/>
      <c r="JD94" s="81"/>
      <c r="JE94" s="81"/>
      <c r="JF94" s="81"/>
      <c r="JG94" s="81"/>
      <c r="JH94" s="81"/>
      <c r="JI94" s="81"/>
      <c r="JJ94" s="81"/>
      <c r="JK94" s="81"/>
      <c r="JL94" s="81"/>
      <c r="JM94" s="81"/>
      <c r="JN94" s="81"/>
      <c r="JO94" s="81"/>
      <c r="JP94" s="81"/>
      <c r="JQ94" s="81"/>
      <c r="JR94" s="81"/>
      <c r="JS94" s="81"/>
      <c r="JT94" s="81"/>
      <c r="JU94" s="81"/>
      <c r="JV94" s="81"/>
      <c r="JW94" s="81"/>
      <c r="JX94" s="81"/>
      <c r="JY94" s="81"/>
      <c r="JZ94" s="81"/>
      <c r="KA94" s="81"/>
      <c r="KB94" s="81"/>
      <c r="KC94" s="81"/>
      <c r="KD94" s="81"/>
      <c r="KE94" s="81"/>
      <c r="KF94" s="81"/>
      <c r="KG94" s="81"/>
      <c r="KH94" s="81"/>
      <c r="KI94" s="81"/>
    </row>
    <row r="95" spans="1:29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326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  <c r="IX95" s="81"/>
      <c r="IY95" s="81"/>
      <c r="IZ95" s="81"/>
      <c r="JA95" s="81"/>
      <c r="JB95" s="81"/>
      <c r="JC95" s="81"/>
      <c r="JD95" s="81"/>
      <c r="JE95" s="81"/>
      <c r="JF95" s="81"/>
      <c r="JG95" s="81"/>
      <c r="JH95" s="81"/>
      <c r="JI95" s="81"/>
      <c r="JJ95" s="81"/>
      <c r="JK95" s="81"/>
      <c r="JL95" s="81"/>
      <c r="JM95" s="81"/>
      <c r="JN95" s="81"/>
      <c r="JO95" s="81"/>
      <c r="JP95" s="81"/>
      <c r="JQ95" s="81"/>
      <c r="JR95" s="81"/>
      <c r="JS95" s="81"/>
      <c r="JT95" s="81"/>
      <c r="JU95" s="81"/>
      <c r="JV95" s="81"/>
      <c r="JW95" s="81"/>
      <c r="JX95" s="81"/>
      <c r="JY95" s="81"/>
      <c r="JZ95" s="81"/>
      <c r="KA95" s="81"/>
      <c r="KB95" s="81"/>
      <c r="KC95" s="81"/>
      <c r="KD95" s="81"/>
      <c r="KE95" s="81"/>
      <c r="KF95" s="81"/>
      <c r="KG95" s="81"/>
      <c r="KH95" s="81"/>
      <c r="KI95" s="81"/>
    </row>
    <row r="96" spans="1:29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326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  <c r="IX96" s="81"/>
      <c r="IY96" s="81"/>
      <c r="IZ96" s="81"/>
      <c r="JA96" s="81"/>
      <c r="JB96" s="81"/>
      <c r="JC96" s="81"/>
      <c r="JD96" s="81"/>
      <c r="JE96" s="81"/>
      <c r="JF96" s="81"/>
      <c r="JG96" s="81"/>
      <c r="JH96" s="81"/>
      <c r="JI96" s="81"/>
      <c r="JJ96" s="81"/>
      <c r="JK96" s="81"/>
      <c r="JL96" s="81"/>
      <c r="JM96" s="81"/>
      <c r="JN96" s="81"/>
      <c r="JO96" s="81"/>
      <c r="JP96" s="81"/>
      <c r="JQ96" s="81"/>
      <c r="JR96" s="81"/>
      <c r="JS96" s="81"/>
      <c r="JT96" s="81"/>
      <c r="JU96" s="81"/>
      <c r="JV96" s="81"/>
      <c r="JW96" s="81"/>
      <c r="JX96" s="81"/>
      <c r="JY96" s="81"/>
      <c r="JZ96" s="81"/>
      <c r="KA96" s="81"/>
      <c r="KB96" s="81"/>
      <c r="KC96" s="81"/>
      <c r="KD96" s="81"/>
      <c r="KE96" s="81"/>
      <c r="KF96" s="81"/>
      <c r="KG96" s="81"/>
      <c r="KH96" s="81"/>
      <c r="KI96" s="81"/>
    </row>
    <row r="97" spans="1:29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326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  <c r="IX97" s="81"/>
      <c r="IY97" s="81"/>
      <c r="IZ97" s="81"/>
      <c r="JA97" s="81"/>
      <c r="JB97" s="81"/>
      <c r="JC97" s="81"/>
      <c r="JD97" s="81"/>
      <c r="JE97" s="81"/>
      <c r="JF97" s="81"/>
      <c r="JG97" s="81"/>
      <c r="JH97" s="81"/>
      <c r="JI97" s="81"/>
      <c r="JJ97" s="81"/>
      <c r="JK97" s="81"/>
      <c r="JL97" s="81"/>
      <c r="JM97" s="81"/>
      <c r="JN97" s="81"/>
      <c r="JO97" s="81"/>
      <c r="JP97" s="81"/>
      <c r="JQ97" s="81"/>
      <c r="JR97" s="81"/>
      <c r="JS97" s="81"/>
      <c r="JT97" s="81"/>
      <c r="JU97" s="81"/>
      <c r="JV97" s="81"/>
      <c r="JW97" s="81"/>
      <c r="JX97" s="81"/>
      <c r="JY97" s="81"/>
      <c r="JZ97" s="81"/>
      <c r="KA97" s="81"/>
      <c r="KB97" s="81"/>
      <c r="KC97" s="81"/>
      <c r="KD97" s="81"/>
      <c r="KE97" s="81"/>
      <c r="KF97" s="81"/>
      <c r="KG97" s="81"/>
      <c r="KH97" s="81"/>
      <c r="KI97" s="81"/>
    </row>
    <row r="98" spans="1:29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326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  <c r="IX98" s="81"/>
      <c r="IY98" s="81"/>
      <c r="IZ98" s="81"/>
      <c r="JA98" s="81"/>
      <c r="JB98" s="81"/>
      <c r="JC98" s="81"/>
      <c r="JD98" s="81"/>
      <c r="JE98" s="81"/>
      <c r="JF98" s="81"/>
      <c r="JG98" s="81"/>
      <c r="JH98" s="81"/>
      <c r="JI98" s="81"/>
      <c r="JJ98" s="81"/>
      <c r="JK98" s="81"/>
      <c r="JL98" s="81"/>
      <c r="JM98" s="81"/>
      <c r="JN98" s="81"/>
      <c r="JO98" s="81"/>
      <c r="JP98" s="81"/>
      <c r="JQ98" s="81"/>
      <c r="JR98" s="81"/>
      <c r="JS98" s="81"/>
      <c r="JT98" s="81"/>
      <c r="JU98" s="81"/>
      <c r="JV98" s="81"/>
      <c r="JW98" s="81"/>
      <c r="JX98" s="81"/>
      <c r="JY98" s="81"/>
      <c r="JZ98" s="81"/>
      <c r="KA98" s="81"/>
      <c r="KB98" s="81"/>
      <c r="KC98" s="81"/>
      <c r="KD98" s="81"/>
      <c r="KE98" s="81"/>
      <c r="KF98" s="81"/>
      <c r="KG98" s="81"/>
      <c r="KH98" s="81"/>
      <c r="KI98" s="81"/>
    </row>
  </sheetData>
  <mergeCells count="513">
    <mergeCell ref="LD2:LD5"/>
    <mergeCell ref="KN2:KN5"/>
    <mergeCell ref="KO2:KU2"/>
    <mergeCell ref="KK1:LD1"/>
    <mergeCell ref="KV2:LB2"/>
    <mergeCell ref="KV3:KV5"/>
    <mergeCell ref="KW3:KW5"/>
    <mergeCell ref="KX3:KX5"/>
    <mergeCell ref="KY3:KY5"/>
    <mergeCell ref="KZ3:KZ5"/>
    <mergeCell ref="LA3:LA5"/>
    <mergeCell ref="KS3:KS5"/>
    <mergeCell ref="KT3:KT5"/>
    <mergeCell ref="KU3:KU5"/>
    <mergeCell ref="LB3:LB5"/>
    <mergeCell ref="LC2:LC5"/>
    <mergeCell ref="HV42:IK42"/>
    <mergeCell ref="IL42:IW42"/>
    <mergeCell ref="IX42:JI42"/>
    <mergeCell ref="KK2:KM2"/>
    <mergeCell ref="KK3:KK5"/>
    <mergeCell ref="KL3:KL5"/>
    <mergeCell ref="KM3:KM5"/>
    <mergeCell ref="KK35:LD35"/>
    <mergeCell ref="KK36:LD36"/>
    <mergeCell ref="KK37:LD37"/>
    <mergeCell ref="HV35:IK35"/>
    <mergeCell ref="IL35:IW35"/>
    <mergeCell ref="IX35:JI35"/>
    <mergeCell ref="JJ35:JV35"/>
    <mergeCell ref="JW35:KJ35"/>
    <mergeCell ref="LC33:LC34"/>
    <mergeCell ref="JR33:JR34"/>
    <mergeCell ref="JS33:JS34"/>
    <mergeCell ref="JT33:JT34"/>
    <mergeCell ref="IW33:IW34"/>
    <mergeCell ref="JJ33:JJ34"/>
    <mergeCell ref="JK33:JK34"/>
    <mergeCell ref="JL33:JL34"/>
    <mergeCell ref="JM33:JM34"/>
    <mergeCell ref="HP41:HU41"/>
    <mergeCell ref="JJ41:JV41"/>
    <mergeCell ref="JW41:KI41"/>
    <mergeCell ref="KK38:LD38"/>
    <mergeCell ref="HV38:IK38"/>
    <mergeCell ref="IL38:IW38"/>
    <mergeCell ref="IX38:JI38"/>
    <mergeCell ref="JJ38:JV38"/>
    <mergeCell ref="JW38:KJ38"/>
    <mergeCell ref="EN38:EY38"/>
    <mergeCell ref="EZ38:FQ38"/>
    <mergeCell ref="FR38:GK38"/>
    <mergeCell ref="GL38:HA38"/>
    <mergeCell ref="HB38:HO38"/>
    <mergeCell ref="HP38:HU38"/>
    <mergeCell ref="BT38:CE38"/>
    <mergeCell ref="CF38:CQ38"/>
    <mergeCell ref="CR38:DC38"/>
    <mergeCell ref="DD38:DO38"/>
    <mergeCell ref="DP38:EA38"/>
    <mergeCell ref="EB38:EM38"/>
    <mergeCell ref="A38:B38"/>
    <mergeCell ref="C38:K38"/>
    <mergeCell ref="Z38:AP38"/>
    <mergeCell ref="AQ38:AW38"/>
    <mergeCell ref="AX38:BG38"/>
    <mergeCell ref="BH38:BS38"/>
    <mergeCell ref="A37:B37"/>
    <mergeCell ref="JW37:KJ37"/>
    <mergeCell ref="HP36:HU36"/>
    <mergeCell ref="HV36:IK36"/>
    <mergeCell ref="IL36:IW36"/>
    <mergeCell ref="IX36:JI36"/>
    <mergeCell ref="JJ36:JV36"/>
    <mergeCell ref="JW36:KJ36"/>
    <mergeCell ref="EB36:EM36"/>
    <mergeCell ref="EN36:EY36"/>
    <mergeCell ref="EZ36:FQ36"/>
    <mergeCell ref="FR36:GK36"/>
    <mergeCell ref="GL36:HA36"/>
    <mergeCell ref="HB36:HO36"/>
    <mergeCell ref="BH36:BS36"/>
    <mergeCell ref="BT36:CE36"/>
    <mergeCell ref="CF36:CQ36"/>
    <mergeCell ref="CR36:DC36"/>
    <mergeCell ref="DD36:DO36"/>
    <mergeCell ref="DP36:EA36"/>
    <mergeCell ref="A36:B36"/>
    <mergeCell ref="C36:K36"/>
    <mergeCell ref="L36:W36"/>
    <mergeCell ref="X36:Y36"/>
    <mergeCell ref="Z36:AP36"/>
    <mergeCell ref="AQ36:AW36"/>
    <mergeCell ref="AX36:BG36"/>
    <mergeCell ref="EN35:EY35"/>
    <mergeCell ref="EZ35:FQ35"/>
    <mergeCell ref="FR35:GK35"/>
    <mergeCell ref="GL35:HA35"/>
    <mergeCell ref="HB35:HO35"/>
    <mergeCell ref="HP35:HU35"/>
    <mergeCell ref="BT35:CE35"/>
    <mergeCell ref="CF35:CQ35"/>
    <mergeCell ref="CR35:DC35"/>
    <mergeCell ref="DD35:DO35"/>
    <mergeCell ref="DP35:EA35"/>
    <mergeCell ref="EB35:EM35"/>
    <mergeCell ref="A35:B35"/>
    <mergeCell ref="C35:K35"/>
    <mergeCell ref="L35:W35"/>
    <mergeCell ref="X35:Y35"/>
    <mergeCell ref="Z35:AP35"/>
    <mergeCell ref="AQ35:AW35"/>
    <mergeCell ref="AX35:BG35"/>
    <mergeCell ref="BH35:BS35"/>
    <mergeCell ref="KU33:KU34"/>
    <mergeCell ref="KO33:KO34"/>
    <mergeCell ref="KP33:KP34"/>
    <mergeCell ref="KQ33:KQ34"/>
    <mergeCell ref="KR33:KR34"/>
    <mergeCell ref="KS33:KS34"/>
    <mergeCell ref="KT33:KT34"/>
    <mergeCell ref="JU33:JU34"/>
    <mergeCell ref="JV33:JV34"/>
    <mergeCell ref="KJ33:KJ34"/>
    <mergeCell ref="KK33:KK34"/>
    <mergeCell ref="KL33:KL34"/>
    <mergeCell ref="KM33:KM34"/>
    <mergeCell ref="JO33:JO34"/>
    <mergeCell ref="JP33:JP34"/>
    <mergeCell ref="JQ33:JQ34"/>
    <mergeCell ref="JN33:JN34"/>
    <mergeCell ref="IQ33:IQ34"/>
    <mergeCell ref="IR33:IR34"/>
    <mergeCell ref="IS33:IS34"/>
    <mergeCell ref="IT33:IT34"/>
    <mergeCell ref="IU33:IU34"/>
    <mergeCell ref="IV33:IV34"/>
    <mergeCell ref="HS33:HS34"/>
    <mergeCell ref="IL33:IL34"/>
    <mergeCell ref="IM33:IM34"/>
    <mergeCell ref="IN33:IN34"/>
    <mergeCell ref="IO33:IO34"/>
    <mergeCell ref="IP33:IP34"/>
    <mergeCell ref="HE33:HE34"/>
    <mergeCell ref="HH33:HH34"/>
    <mergeCell ref="HI33:HI34"/>
    <mergeCell ref="HJ33:HJ34"/>
    <mergeCell ref="HK33:HK34"/>
    <mergeCell ref="HR33:HR34"/>
    <mergeCell ref="GI33:GI34"/>
    <mergeCell ref="GJ33:GJ34"/>
    <mergeCell ref="GK33:GK34"/>
    <mergeCell ref="HB33:HB34"/>
    <mergeCell ref="HC33:HC34"/>
    <mergeCell ref="HD33:HD34"/>
    <mergeCell ref="GC33:GC34"/>
    <mergeCell ref="GD33:GD34"/>
    <mergeCell ref="GE33:GE34"/>
    <mergeCell ref="GF33:GF34"/>
    <mergeCell ref="GG33:GG34"/>
    <mergeCell ref="GH33:GH34"/>
    <mergeCell ref="FW33:FW34"/>
    <mergeCell ref="FX33:FX34"/>
    <mergeCell ref="FY33:FY34"/>
    <mergeCell ref="FZ33:FZ34"/>
    <mergeCell ref="GA33:GA34"/>
    <mergeCell ref="GB33:GB34"/>
    <mergeCell ref="FK33:FK34"/>
    <mergeCell ref="FL33:FL34"/>
    <mergeCell ref="FM33:FM34"/>
    <mergeCell ref="FS33:FS34"/>
    <mergeCell ref="FU33:FU34"/>
    <mergeCell ref="FV33:FV34"/>
    <mergeCell ref="FC33:FC34"/>
    <mergeCell ref="FD33:FD34"/>
    <mergeCell ref="FE33:FE34"/>
    <mergeCell ref="FH33:FH34"/>
    <mergeCell ref="FI33:FI34"/>
    <mergeCell ref="FJ33:FJ34"/>
    <mergeCell ref="EK33:EK34"/>
    <mergeCell ref="EL33:EL34"/>
    <mergeCell ref="EM33:EM34"/>
    <mergeCell ref="EZ33:EZ34"/>
    <mergeCell ref="FA33:FA34"/>
    <mergeCell ref="FB33:FB34"/>
    <mergeCell ref="EE33:EE34"/>
    <mergeCell ref="EF33:EF34"/>
    <mergeCell ref="EG33:EG34"/>
    <mergeCell ref="EH33:EH34"/>
    <mergeCell ref="EI33:EI34"/>
    <mergeCell ref="EJ33:EJ34"/>
    <mergeCell ref="DM33:DM34"/>
    <mergeCell ref="DN33:DN34"/>
    <mergeCell ref="DO33:DO34"/>
    <mergeCell ref="EB33:EB34"/>
    <mergeCell ref="EC33:EC34"/>
    <mergeCell ref="ED33:ED34"/>
    <mergeCell ref="DG33:DG34"/>
    <mergeCell ref="DH33:DH34"/>
    <mergeCell ref="DI33:DI34"/>
    <mergeCell ref="DJ33:DJ34"/>
    <mergeCell ref="DK33:DK34"/>
    <mergeCell ref="DL33:DL34"/>
    <mergeCell ref="CO33:CO34"/>
    <mergeCell ref="CP33:CP34"/>
    <mergeCell ref="CQ33:CQ34"/>
    <mergeCell ref="DD33:DD34"/>
    <mergeCell ref="DE33:DE34"/>
    <mergeCell ref="DF33:DF34"/>
    <mergeCell ref="CI33:CI34"/>
    <mergeCell ref="CJ33:CJ34"/>
    <mergeCell ref="CK33:CK34"/>
    <mergeCell ref="CL33:CL34"/>
    <mergeCell ref="CM33:CM34"/>
    <mergeCell ref="CN33:CN34"/>
    <mergeCell ref="BQ33:BQ34"/>
    <mergeCell ref="BR33:BR34"/>
    <mergeCell ref="BS33:BS34"/>
    <mergeCell ref="CF33:CF34"/>
    <mergeCell ref="CG33:CG34"/>
    <mergeCell ref="CH33:CH34"/>
    <mergeCell ref="BK33:BK34"/>
    <mergeCell ref="BL33:BL34"/>
    <mergeCell ref="BM33:BM34"/>
    <mergeCell ref="BN33:BN34"/>
    <mergeCell ref="BO33:BO34"/>
    <mergeCell ref="BP33:BP34"/>
    <mergeCell ref="BE33:BE34"/>
    <mergeCell ref="BF33:BF34"/>
    <mergeCell ref="BG33:BG34"/>
    <mergeCell ref="BH33:BH34"/>
    <mergeCell ref="BI33:BI34"/>
    <mergeCell ref="BJ33:BJ34"/>
    <mergeCell ref="AY33:AY34"/>
    <mergeCell ref="AZ33:AZ34"/>
    <mergeCell ref="BA33:BA34"/>
    <mergeCell ref="BB33:BB34"/>
    <mergeCell ref="BC33:BC34"/>
    <mergeCell ref="BD33:BD34"/>
    <mergeCell ref="AR33:AR34"/>
    <mergeCell ref="AS33:AS34"/>
    <mergeCell ref="AT33:AT34"/>
    <mergeCell ref="AU33:AU34"/>
    <mergeCell ref="AV33:AV34"/>
    <mergeCell ref="AX33:AX34"/>
    <mergeCell ref="AI33:AI34"/>
    <mergeCell ref="AK33:AK34"/>
    <mergeCell ref="AL33:AL34"/>
    <mergeCell ref="AN33:AN34"/>
    <mergeCell ref="AO33:AO34"/>
    <mergeCell ref="AQ33:AQ34"/>
    <mergeCell ref="Q33:Q34"/>
    <mergeCell ref="X33:X34"/>
    <mergeCell ref="Y33:Y34"/>
    <mergeCell ref="AB33:AB34"/>
    <mergeCell ref="AD33:AD34"/>
    <mergeCell ref="AG33:AG34"/>
    <mergeCell ref="J33:J34"/>
    <mergeCell ref="L33:L34"/>
    <mergeCell ref="M33:M34"/>
    <mergeCell ref="N33:N34"/>
    <mergeCell ref="O33:O34"/>
    <mergeCell ref="P33:P34"/>
    <mergeCell ref="A33:A34"/>
    <mergeCell ref="C33:C34"/>
    <mergeCell ref="D33:D34"/>
    <mergeCell ref="F33:F34"/>
    <mergeCell ref="G33:G34"/>
    <mergeCell ref="I33:I34"/>
    <mergeCell ref="A24:B24"/>
    <mergeCell ref="A25:B25"/>
    <mergeCell ref="A26:B26"/>
    <mergeCell ref="A27:B27"/>
    <mergeCell ref="A31:B31"/>
    <mergeCell ref="A32:B32"/>
    <mergeCell ref="A30:B30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JF4:JG4"/>
    <mergeCell ref="JH4:JI4"/>
    <mergeCell ref="IT4:IU4"/>
    <mergeCell ref="IV4:IW4"/>
    <mergeCell ref="IX4:IY4"/>
    <mergeCell ref="IZ4:JA4"/>
    <mergeCell ref="JB4:JC4"/>
    <mergeCell ref="JD4:JE4"/>
    <mergeCell ref="IJ4:IJ5"/>
    <mergeCell ref="IK4:IK5"/>
    <mergeCell ref="IL4:IM4"/>
    <mergeCell ref="IN4:IO4"/>
    <mergeCell ref="IP4:IQ4"/>
    <mergeCell ref="IR4:IS4"/>
    <mergeCell ref="ID4:ID5"/>
    <mergeCell ref="IE4:IE5"/>
    <mergeCell ref="IF4:IF5"/>
    <mergeCell ref="IG4:IG5"/>
    <mergeCell ref="EN3:EO4"/>
    <mergeCell ref="EP3:EQ4"/>
    <mergeCell ref="ER3:ES4"/>
    <mergeCell ref="DV3:DW4"/>
    <mergeCell ref="DX3:DY4"/>
    <mergeCell ref="DZ3:EA4"/>
    <mergeCell ref="EB3:EC4"/>
    <mergeCell ref="ED3:EE4"/>
    <mergeCell ref="EF3:EG4"/>
    <mergeCell ref="AD4:AE4"/>
    <mergeCell ref="AG4:AH4"/>
    <mergeCell ref="AI4:AJ4"/>
    <mergeCell ref="AK4:AK5"/>
    <mergeCell ref="AL4:AL5"/>
    <mergeCell ref="AN4:AN5"/>
    <mergeCell ref="EH3:EI4"/>
    <mergeCell ref="EJ3:EK4"/>
    <mergeCell ref="EL3:EM4"/>
    <mergeCell ref="DB3:DC4"/>
    <mergeCell ref="DD3:DE4"/>
    <mergeCell ref="DF3:DG4"/>
    <mergeCell ref="DH3:DI4"/>
    <mergeCell ref="DJ3:DK4"/>
    <mergeCell ref="DL3:DM4"/>
    <mergeCell ref="CP3:CQ4"/>
    <mergeCell ref="CR3:CS4"/>
    <mergeCell ref="CT3:CU4"/>
    <mergeCell ref="CV3:CW4"/>
    <mergeCell ref="CX3:CY4"/>
    <mergeCell ref="CZ3:DA4"/>
    <mergeCell ref="CD3:CE4"/>
    <mergeCell ref="CF3:CG4"/>
    <mergeCell ref="CH3:CI4"/>
    <mergeCell ref="HX2:HY3"/>
    <mergeCell ref="HZ2:IA3"/>
    <mergeCell ref="IB2:IC3"/>
    <mergeCell ref="ID2:IE3"/>
    <mergeCell ref="IF2:IG3"/>
    <mergeCell ref="IH2:II3"/>
    <mergeCell ref="HL2:HO4"/>
    <mergeCell ref="HP2:HQ4"/>
    <mergeCell ref="HR2:HS4"/>
    <mergeCell ref="HT2:HT5"/>
    <mergeCell ref="HU2:HU5"/>
    <mergeCell ref="HV2:HW3"/>
    <mergeCell ref="IH4:IH5"/>
    <mergeCell ref="II4:II5"/>
    <mergeCell ref="HX4:HX5"/>
    <mergeCell ref="HY4:HY5"/>
    <mergeCell ref="HZ4:HZ5"/>
    <mergeCell ref="IA4:IA5"/>
    <mergeCell ref="IB4:IB5"/>
    <mergeCell ref="IC4:IC5"/>
    <mergeCell ref="HV4:HV5"/>
    <mergeCell ref="HW4:HW5"/>
    <mergeCell ref="CJ3:CK4"/>
    <mergeCell ref="CL3:CM4"/>
    <mergeCell ref="CN3:CO4"/>
    <mergeCell ref="BR3:BS4"/>
    <mergeCell ref="BT3:BU4"/>
    <mergeCell ref="BV3:BW4"/>
    <mergeCell ref="BX3:BY4"/>
    <mergeCell ref="BZ3:CA4"/>
    <mergeCell ref="CB3:CC4"/>
    <mergeCell ref="BF3:BG4"/>
    <mergeCell ref="BH3:BI4"/>
    <mergeCell ref="BJ3:BK4"/>
    <mergeCell ref="BL3:BM4"/>
    <mergeCell ref="BN3:BO4"/>
    <mergeCell ref="BP3:BQ4"/>
    <mergeCell ref="L3:M4"/>
    <mergeCell ref="N3:O4"/>
    <mergeCell ref="P3:Q4"/>
    <mergeCell ref="R3:S4"/>
    <mergeCell ref="T3:U4"/>
    <mergeCell ref="V3:W4"/>
    <mergeCell ref="X3:X5"/>
    <mergeCell ref="AW2:AW5"/>
    <mergeCell ref="AX2:BG2"/>
    <mergeCell ref="BH2:BS2"/>
    <mergeCell ref="L2:Q2"/>
    <mergeCell ref="R2:W2"/>
    <mergeCell ref="X2:Y2"/>
    <mergeCell ref="Z2:AA3"/>
    <mergeCell ref="AB2:AE3"/>
    <mergeCell ref="AF2:AF5"/>
    <mergeCell ref="Y3:Y5"/>
    <mergeCell ref="Z4:Z5"/>
    <mergeCell ref="JW2:KI2"/>
    <mergeCell ref="KJ2:KJ5"/>
    <mergeCell ref="KO3:KO5"/>
    <mergeCell ref="KP3:KP5"/>
    <mergeCell ref="KQ3:KQ5"/>
    <mergeCell ref="KR3:KR5"/>
    <mergeCell ref="IJ2:IK3"/>
    <mergeCell ref="IL2:IQ3"/>
    <mergeCell ref="IR2:IW3"/>
    <mergeCell ref="IX2:JC3"/>
    <mergeCell ref="JD2:JI3"/>
    <mergeCell ref="JJ2:JV2"/>
    <mergeCell ref="JJ3:JJ5"/>
    <mergeCell ref="JL3:JR4"/>
    <mergeCell ref="JT3:JT5"/>
    <mergeCell ref="JU3:JU5"/>
    <mergeCell ref="JV3:JV5"/>
    <mergeCell ref="JW3:JW5"/>
    <mergeCell ref="JY3:KE4"/>
    <mergeCell ref="KG3:KG5"/>
    <mergeCell ref="KH3:KH5"/>
    <mergeCell ref="KI3:KI5"/>
    <mergeCell ref="FV2:GK3"/>
    <mergeCell ref="GL2:HA3"/>
    <mergeCell ref="HB2:HC4"/>
    <mergeCell ref="HD2:HE4"/>
    <mergeCell ref="HF2:HG4"/>
    <mergeCell ref="HH2:HK4"/>
    <mergeCell ref="FV4:FW4"/>
    <mergeCell ref="FX4:FY4"/>
    <mergeCell ref="FZ4:GA4"/>
    <mergeCell ref="GB4:GC4"/>
    <mergeCell ref="GD4:GE4"/>
    <mergeCell ref="GF4:GG4"/>
    <mergeCell ref="GH4:GI4"/>
    <mergeCell ref="GJ4:GK4"/>
    <mergeCell ref="GL4:GM4"/>
    <mergeCell ref="GN4:GO4"/>
    <mergeCell ref="GP4:GQ4"/>
    <mergeCell ref="GR4:GS4"/>
    <mergeCell ref="GT4:GU4"/>
    <mergeCell ref="GV4:GW4"/>
    <mergeCell ref="GX4:GY4"/>
    <mergeCell ref="GZ4:HA4"/>
    <mergeCell ref="FH2:FI4"/>
    <mergeCell ref="FJ2:FK4"/>
    <mergeCell ref="FL2:FM4"/>
    <mergeCell ref="FN2:FO4"/>
    <mergeCell ref="FP2:FQ4"/>
    <mergeCell ref="FR2:FU3"/>
    <mergeCell ref="FR4:FS4"/>
    <mergeCell ref="FT4:FU4"/>
    <mergeCell ref="DD2:DO2"/>
    <mergeCell ref="DP2:EA2"/>
    <mergeCell ref="EB2:EM2"/>
    <mergeCell ref="EN2:EY2"/>
    <mergeCell ref="EZ2:FE2"/>
    <mergeCell ref="FF2:FG4"/>
    <mergeCell ref="DN3:DO4"/>
    <mergeCell ref="DP3:DQ4"/>
    <mergeCell ref="DR3:DS4"/>
    <mergeCell ref="DT3:DU4"/>
    <mergeCell ref="ET3:EU4"/>
    <mergeCell ref="EV3:EW4"/>
    <mergeCell ref="EX3:EY4"/>
    <mergeCell ref="EZ3:FA4"/>
    <mergeCell ref="FB3:FC4"/>
    <mergeCell ref="FD3:FE4"/>
    <mergeCell ref="BD3:BE4"/>
    <mergeCell ref="AG2:AJ3"/>
    <mergeCell ref="AK2:AL3"/>
    <mergeCell ref="AM2:AM5"/>
    <mergeCell ref="AN2:AO3"/>
    <mergeCell ref="AP2:AP5"/>
    <mergeCell ref="AQ2:AV2"/>
    <mergeCell ref="AQ3:AR4"/>
    <mergeCell ref="AS3:AT4"/>
    <mergeCell ref="AU3:AV4"/>
    <mergeCell ref="AO4:AO5"/>
    <mergeCell ref="HV1:IK1"/>
    <mergeCell ref="IL1:JI1"/>
    <mergeCell ref="JJ1:KJ1"/>
    <mergeCell ref="BH1:CE1"/>
    <mergeCell ref="CF1:DC1"/>
    <mergeCell ref="DD1:EA1"/>
    <mergeCell ref="EB1:EY1"/>
    <mergeCell ref="EZ1:FQ1"/>
    <mergeCell ref="FR1:HA1"/>
    <mergeCell ref="A1:B1"/>
    <mergeCell ref="C1:K1"/>
    <mergeCell ref="L1:Y1"/>
    <mergeCell ref="Z1:AP1"/>
    <mergeCell ref="AQ1:AW1"/>
    <mergeCell ref="AX1:BG1"/>
    <mergeCell ref="A28:B28"/>
    <mergeCell ref="HB1:HO1"/>
    <mergeCell ref="HP1:HU1"/>
    <mergeCell ref="AA4:AA5"/>
    <mergeCell ref="AB4:AC4"/>
    <mergeCell ref="A2:B5"/>
    <mergeCell ref="C2:D4"/>
    <mergeCell ref="E2:E5"/>
    <mergeCell ref="F2:G4"/>
    <mergeCell ref="H2:H5"/>
    <mergeCell ref="I2:J4"/>
    <mergeCell ref="K2:K5"/>
    <mergeCell ref="BT2:CE2"/>
    <mergeCell ref="CF2:CQ2"/>
    <mergeCell ref="CR2:DC2"/>
    <mergeCell ref="AX3:AY4"/>
    <mergeCell ref="AZ3:BA4"/>
    <mergeCell ref="BB3:BC4"/>
  </mergeCells>
  <phoneticPr fontId="2" type="noConversion"/>
  <hyperlinks>
    <hyperlink ref="KK37" r:id="rId1" xr:uid="{C4C53E41-DE0A-47B0-AA88-5FB4E954F70B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F43F9-665B-4BA6-824B-2622EBF93983}">
  <dimension ref="A1:H30"/>
  <sheetViews>
    <sheetView workbookViewId="0">
      <selection activeCell="E25" sqref="E25:E26"/>
    </sheetView>
  </sheetViews>
  <sheetFormatPr defaultRowHeight="16.5"/>
  <cols>
    <col min="3" max="3" width="15.125" customWidth="1"/>
    <col min="4" max="4" width="19.25" customWidth="1"/>
    <col min="5" max="5" width="15.125" customWidth="1"/>
    <col min="6" max="8" width="19.25" customWidth="1"/>
  </cols>
  <sheetData>
    <row r="1" spans="1:8" ht="20.100000000000001" customHeight="1">
      <c r="A1" s="417" t="s">
        <v>15</v>
      </c>
      <c r="B1" s="419"/>
      <c r="C1" s="508" t="s">
        <v>954</v>
      </c>
      <c r="D1" s="510"/>
      <c r="E1" s="615" t="s">
        <v>101</v>
      </c>
      <c r="F1" s="615"/>
      <c r="G1" s="616" t="s">
        <v>969</v>
      </c>
      <c r="H1" s="616"/>
    </row>
    <row r="2" spans="1:8" ht="16.149999999999999" customHeight="1">
      <c r="A2" s="484" t="s">
        <v>16</v>
      </c>
      <c r="B2" s="485"/>
      <c r="C2" s="432" t="s">
        <v>961</v>
      </c>
      <c r="D2" s="428" t="s">
        <v>962</v>
      </c>
      <c r="E2" s="427" t="s">
        <v>963</v>
      </c>
      <c r="F2" s="427" t="s">
        <v>964</v>
      </c>
      <c r="G2" s="607" t="s">
        <v>972</v>
      </c>
      <c r="H2" s="608"/>
    </row>
    <row r="3" spans="1:8" ht="25.5" customHeight="1">
      <c r="A3" s="486"/>
      <c r="B3" s="487"/>
      <c r="C3" s="433"/>
      <c r="D3" s="429"/>
      <c r="E3" s="449"/>
      <c r="F3" s="449"/>
      <c r="G3" s="609" t="s">
        <v>955</v>
      </c>
      <c r="H3" s="612" t="s">
        <v>956</v>
      </c>
    </row>
    <row r="4" spans="1:8">
      <c r="A4" s="486"/>
      <c r="B4" s="487"/>
      <c r="C4" s="433"/>
      <c r="D4" s="429"/>
      <c r="E4" s="449"/>
      <c r="F4" s="449"/>
      <c r="G4" s="610"/>
      <c r="H4" s="613"/>
    </row>
    <row r="5" spans="1:8">
      <c r="A5" s="488"/>
      <c r="B5" s="489"/>
      <c r="C5" s="445"/>
      <c r="D5" s="430"/>
      <c r="E5" s="449"/>
      <c r="F5" s="449"/>
      <c r="G5" s="611"/>
      <c r="H5" s="614"/>
    </row>
    <row r="6" spans="1:8">
      <c r="A6" s="501" t="s">
        <v>25</v>
      </c>
      <c r="B6" s="502"/>
      <c r="C6" s="105" t="s">
        <v>968</v>
      </c>
      <c r="D6" s="17" t="s">
        <v>380</v>
      </c>
      <c r="E6" s="16" t="s">
        <v>968</v>
      </c>
      <c r="F6" s="16" t="s">
        <v>380</v>
      </c>
      <c r="G6" s="341" t="s">
        <v>957</v>
      </c>
      <c r="H6" s="342" t="s">
        <v>957</v>
      </c>
    </row>
    <row r="7" spans="1:8" hidden="1">
      <c r="A7" s="619" t="s">
        <v>958</v>
      </c>
      <c r="B7" s="620"/>
      <c r="C7" s="114" t="s">
        <v>28</v>
      </c>
      <c r="D7" s="343" t="s">
        <v>28</v>
      </c>
      <c r="E7" s="114" t="s">
        <v>28</v>
      </c>
      <c r="F7" s="343" t="s">
        <v>28</v>
      </c>
      <c r="G7" s="344">
        <v>0</v>
      </c>
      <c r="H7" s="345">
        <v>0</v>
      </c>
    </row>
    <row r="8" spans="1:8" hidden="1">
      <c r="A8" s="619" t="s">
        <v>36</v>
      </c>
      <c r="B8" s="620"/>
      <c r="C8" s="114" t="s">
        <v>28</v>
      </c>
      <c r="D8" s="89" t="s">
        <v>28</v>
      </c>
      <c r="E8" s="114" t="s">
        <v>28</v>
      </c>
      <c r="F8" s="89" t="s">
        <v>28</v>
      </c>
      <c r="G8" s="344">
        <v>0</v>
      </c>
      <c r="H8" s="345">
        <v>0</v>
      </c>
    </row>
    <row r="9" spans="1:8" hidden="1">
      <c r="A9" s="619" t="s">
        <v>37</v>
      </c>
      <c r="B9" s="621"/>
      <c r="C9" s="344">
        <v>0</v>
      </c>
      <c r="D9" s="345">
        <v>0</v>
      </c>
      <c r="E9" s="344">
        <v>0</v>
      </c>
      <c r="F9" s="345">
        <v>0</v>
      </c>
      <c r="G9" s="344">
        <v>0</v>
      </c>
      <c r="H9" s="345">
        <v>0</v>
      </c>
    </row>
    <row r="10" spans="1:8" hidden="1">
      <c r="A10" s="622" t="s">
        <v>38</v>
      </c>
      <c r="B10" s="623"/>
      <c r="C10" s="346">
        <v>0</v>
      </c>
      <c r="D10" s="345">
        <v>0</v>
      </c>
      <c r="E10" s="344">
        <v>0</v>
      </c>
      <c r="F10" s="345">
        <v>0</v>
      </c>
      <c r="G10" s="344">
        <v>0</v>
      </c>
      <c r="H10" s="345">
        <v>0</v>
      </c>
    </row>
    <row r="11" spans="1:8" hidden="1">
      <c r="A11" s="617" t="s">
        <v>39</v>
      </c>
      <c r="B11" s="618"/>
      <c r="C11" s="346">
        <v>0</v>
      </c>
      <c r="D11" s="345">
        <v>0</v>
      </c>
      <c r="E11" s="344">
        <v>0</v>
      </c>
      <c r="F11" s="345">
        <v>0</v>
      </c>
      <c r="G11" s="344">
        <v>0</v>
      </c>
      <c r="H11" s="345">
        <v>0</v>
      </c>
    </row>
    <row r="12" spans="1:8" hidden="1">
      <c r="A12" s="617" t="s">
        <v>40</v>
      </c>
      <c r="B12" s="624"/>
      <c r="C12" s="347">
        <v>34</v>
      </c>
      <c r="D12" s="348">
        <v>45748150</v>
      </c>
      <c r="E12" s="344">
        <v>0</v>
      </c>
      <c r="F12" s="345">
        <v>0</v>
      </c>
      <c r="G12" s="347">
        <v>1866</v>
      </c>
      <c r="H12" s="348">
        <v>104</v>
      </c>
    </row>
    <row r="13" spans="1:8">
      <c r="A13" s="617" t="s">
        <v>41</v>
      </c>
      <c r="B13" s="624"/>
      <c r="C13" s="347">
        <v>21</v>
      </c>
      <c r="D13" s="348">
        <v>38017650</v>
      </c>
      <c r="E13" s="344">
        <v>0</v>
      </c>
      <c r="F13" s="345">
        <v>0</v>
      </c>
      <c r="G13" s="347">
        <v>2056</v>
      </c>
      <c r="H13" s="348">
        <v>390</v>
      </c>
    </row>
    <row r="14" spans="1:8">
      <c r="A14" s="617" t="s">
        <v>42</v>
      </c>
      <c r="B14" s="624"/>
      <c r="C14" s="347">
        <v>14</v>
      </c>
      <c r="D14" s="348">
        <v>38230570</v>
      </c>
      <c r="E14" s="344">
        <v>0</v>
      </c>
      <c r="F14" s="345">
        <v>0</v>
      </c>
      <c r="G14" s="347">
        <v>2312</v>
      </c>
      <c r="H14" s="348">
        <v>668</v>
      </c>
    </row>
    <row r="15" spans="1:8">
      <c r="A15" s="617" t="s">
        <v>43</v>
      </c>
      <c r="B15" s="624"/>
      <c r="C15" s="347">
        <v>34</v>
      </c>
      <c r="D15" s="348">
        <v>3844461600</v>
      </c>
      <c r="E15" s="344">
        <v>0</v>
      </c>
      <c r="F15" s="345">
        <v>0</v>
      </c>
      <c r="G15" s="347">
        <v>2545</v>
      </c>
      <c r="H15" s="348">
        <v>656</v>
      </c>
    </row>
    <row r="16" spans="1:8">
      <c r="A16" s="617" t="s">
        <v>117</v>
      </c>
      <c r="B16" s="618"/>
      <c r="C16" s="349">
        <v>36</v>
      </c>
      <c r="D16" s="348">
        <v>5022710069</v>
      </c>
      <c r="E16" s="344">
        <v>0</v>
      </c>
      <c r="F16" s="345">
        <v>0</v>
      </c>
      <c r="G16" s="350">
        <v>2533</v>
      </c>
      <c r="H16" s="348">
        <v>765</v>
      </c>
    </row>
    <row r="17" spans="1:8">
      <c r="A17" s="626" t="s">
        <v>45</v>
      </c>
      <c r="B17" s="627"/>
      <c r="C17" s="349">
        <v>47</v>
      </c>
      <c r="D17" s="348">
        <v>4574408205</v>
      </c>
      <c r="E17" s="350">
        <v>65</v>
      </c>
      <c r="F17" s="351">
        <v>5257284638</v>
      </c>
      <c r="G17" s="350">
        <v>2776</v>
      </c>
      <c r="H17" s="348">
        <v>791</v>
      </c>
    </row>
    <row r="18" spans="1:8">
      <c r="A18" s="626" t="s">
        <v>959</v>
      </c>
      <c r="B18" s="627"/>
      <c r="C18" s="349">
        <v>108</v>
      </c>
      <c r="D18" s="348">
        <v>5324406000</v>
      </c>
      <c r="E18" s="350">
        <v>117</v>
      </c>
      <c r="F18" s="351">
        <v>4960583643</v>
      </c>
      <c r="G18" s="350">
        <v>2956</v>
      </c>
      <c r="H18" s="348">
        <v>851</v>
      </c>
    </row>
    <row r="19" spans="1:8">
      <c r="A19" s="626" t="s">
        <v>960</v>
      </c>
      <c r="B19" s="628"/>
      <c r="C19" s="349">
        <v>107</v>
      </c>
      <c r="D19" s="348">
        <v>6217961000</v>
      </c>
      <c r="E19" s="350">
        <v>121</v>
      </c>
      <c r="F19" s="351">
        <v>6113295117</v>
      </c>
      <c r="G19" s="347">
        <v>3324</v>
      </c>
      <c r="H19" s="348">
        <v>858</v>
      </c>
    </row>
    <row r="20" spans="1:8">
      <c r="A20" s="626" t="s">
        <v>98</v>
      </c>
      <c r="B20" s="633"/>
      <c r="C20" s="349">
        <v>113</v>
      </c>
      <c r="D20" s="348">
        <v>8445435000</v>
      </c>
      <c r="E20" s="350">
        <v>121</v>
      </c>
      <c r="F20" s="351">
        <v>8056892000</v>
      </c>
      <c r="G20" s="347">
        <v>3916</v>
      </c>
      <c r="H20" s="348">
        <v>866</v>
      </c>
    </row>
    <row r="21" spans="1:8">
      <c r="A21" s="626" t="s">
        <v>978</v>
      </c>
      <c r="B21" s="628"/>
      <c r="C21" s="349">
        <v>166</v>
      </c>
      <c r="D21" s="348">
        <v>8105021000</v>
      </c>
      <c r="E21" s="350">
        <v>173</v>
      </c>
      <c r="F21" s="351">
        <v>9395896393</v>
      </c>
      <c r="G21" s="347">
        <v>4244</v>
      </c>
      <c r="H21" s="348">
        <v>714</v>
      </c>
    </row>
    <row r="22" spans="1:8">
      <c r="A22" s="626" t="s">
        <v>982</v>
      </c>
      <c r="B22" s="628"/>
      <c r="C22" s="349">
        <v>180</v>
      </c>
      <c r="D22" s="348">
        <v>11442241000</v>
      </c>
      <c r="E22" s="350">
        <v>178</v>
      </c>
      <c r="F22" s="351">
        <v>10677092858</v>
      </c>
      <c r="G22" s="347">
        <v>4855</v>
      </c>
      <c r="H22" s="348">
        <v>779</v>
      </c>
    </row>
    <row r="23" spans="1:8">
      <c r="A23" s="629" t="s">
        <v>990</v>
      </c>
      <c r="B23" s="630"/>
      <c r="C23" s="349">
        <v>226</v>
      </c>
      <c r="D23" s="348">
        <v>11457614000</v>
      </c>
      <c r="E23" s="350">
        <v>214</v>
      </c>
      <c r="F23" s="351">
        <v>10555551348</v>
      </c>
      <c r="G23" s="347">
        <v>5277</v>
      </c>
      <c r="H23" s="348">
        <v>779</v>
      </c>
    </row>
    <row r="24" spans="1:8" ht="16.149999999999999" customHeight="1">
      <c r="A24" s="631" t="s">
        <v>118</v>
      </c>
      <c r="B24" s="632"/>
      <c r="C24" s="296" t="s">
        <v>119</v>
      </c>
      <c r="D24" s="77" t="s">
        <v>119</v>
      </c>
      <c r="E24" s="296" t="s">
        <v>119</v>
      </c>
      <c r="F24" s="77" t="s">
        <v>119</v>
      </c>
      <c r="G24" s="296" t="s">
        <v>119</v>
      </c>
      <c r="H24" s="77" t="s">
        <v>119</v>
      </c>
    </row>
    <row r="25" spans="1:8" ht="16.149999999999999" customHeight="1">
      <c r="A25" s="476" t="s">
        <v>47</v>
      </c>
      <c r="B25" s="24" t="s">
        <v>48</v>
      </c>
      <c r="C25" s="634" t="s">
        <v>966</v>
      </c>
      <c r="D25" s="636" t="s">
        <v>962</v>
      </c>
      <c r="E25" s="634" t="s">
        <v>963</v>
      </c>
      <c r="F25" s="636" t="s">
        <v>964</v>
      </c>
      <c r="G25" s="638" t="s">
        <v>970</v>
      </c>
      <c r="H25" s="625" t="s">
        <v>971</v>
      </c>
    </row>
    <row r="26" spans="1:8" ht="25.9" customHeight="1">
      <c r="A26" s="477"/>
      <c r="B26" s="25" t="s">
        <v>61</v>
      </c>
      <c r="C26" s="635"/>
      <c r="D26" s="637"/>
      <c r="E26" s="635"/>
      <c r="F26" s="637"/>
      <c r="G26" s="638"/>
      <c r="H26" s="625"/>
    </row>
    <row r="27" spans="1:8">
      <c r="A27" s="468" t="s">
        <v>62</v>
      </c>
      <c r="B27" s="469"/>
      <c r="C27" s="408" t="s">
        <v>99</v>
      </c>
      <c r="D27" s="410"/>
      <c r="E27" s="408" t="s">
        <v>99</v>
      </c>
      <c r="F27" s="410"/>
      <c r="G27" s="639" t="s">
        <v>965</v>
      </c>
      <c r="H27" s="640"/>
    </row>
    <row r="28" spans="1:8">
      <c r="A28" s="470" t="s">
        <v>63</v>
      </c>
      <c r="B28" s="471"/>
      <c r="C28" s="408" t="s">
        <v>99</v>
      </c>
      <c r="D28" s="410"/>
      <c r="E28" s="408" t="s">
        <v>99</v>
      </c>
      <c r="F28" s="410"/>
      <c r="G28" s="641" t="s">
        <v>99</v>
      </c>
      <c r="H28" s="642"/>
    </row>
    <row r="29" spans="1:8" ht="16.899999999999999" customHeight="1">
      <c r="A29" s="470" t="s">
        <v>64</v>
      </c>
      <c r="B29" s="471"/>
      <c r="C29" s="352"/>
      <c r="D29" s="353"/>
      <c r="E29" s="643"/>
      <c r="F29" s="643"/>
      <c r="G29" s="644"/>
      <c r="H29" s="644"/>
    </row>
    <row r="30" spans="1:8" ht="16.899999999999999" customHeight="1" thickBot="1">
      <c r="A30" s="492" t="s">
        <v>65</v>
      </c>
      <c r="B30" s="493"/>
      <c r="C30" s="645"/>
      <c r="D30" s="646"/>
      <c r="E30" s="647"/>
      <c r="F30" s="648"/>
      <c r="G30" s="649"/>
      <c r="H30" s="649"/>
    </row>
  </sheetData>
  <mergeCells count="53">
    <mergeCell ref="A29:B29"/>
    <mergeCell ref="E29:F29"/>
    <mergeCell ref="G29:H29"/>
    <mergeCell ref="A30:B30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H25:H26"/>
    <mergeCell ref="A17:B17"/>
    <mergeCell ref="A18:B18"/>
    <mergeCell ref="A19:B19"/>
    <mergeCell ref="A23:B23"/>
    <mergeCell ref="A24:B24"/>
    <mergeCell ref="A25:A26"/>
    <mergeCell ref="A20:B20"/>
    <mergeCell ref="C25:C26"/>
    <mergeCell ref="D25:D26"/>
    <mergeCell ref="E25:E26"/>
    <mergeCell ref="F25:F26"/>
    <mergeCell ref="G25:G26"/>
    <mergeCell ref="A22:B22"/>
    <mergeCell ref="A21:B21"/>
    <mergeCell ref="A16:B1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G2:H2"/>
    <mergeCell ref="G3:G5"/>
    <mergeCell ref="H3:H5"/>
    <mergeCell ref="A1:B1"/>
    <mergeCell ref="C1:D1"/>
    <mergeCell ref="E1:F1"/>
    <mergeCell ref="G1:H1"/>
    <mergeCell ref="A2:B5"/>
    <mergeCell ref="C2:C5"/>
    <mergeCell ref="D2:D5"/>
    <mergeCell ref="E2:E5"/>
    <mergeCell ref="F2:F5"/>
  </mergeCells>
  <phoneticPr fontId="2" type="noConversion"/>
  <conditionalFormatting sqref="C9:D11">
    <cfRule type="expression" dxfId="2" priority="2" stopIfTrue="1">
      <formula>LEN(TRIM(C9))=0</formula>
    </cfRule>
  </conditionalFormatting>
  <conditionalFormatting sqref="E9:F16">
    <cfRule type="expression" dxfId="1" priority="1" stopIfTrue="1">
      <formula>LEN(TRIM(E9))=0</formula>
    </cfRule>
  </conditionalFormatting>
  <conditionalFormatting sqref="G7:H11">
    <cfRule type="expression" dxfId="0" priority="3" stopIfTrue="1">
      <formula>LEN(TRIM(G7))=0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4</vt:i4>
      </vt:variant>
    </vt:vector>
  </HeadingPairs>
  <TitlesOfParts>
    <vt:vector size="9" baseType="lpstr">
      <vt:lpstr>主計處性別統計指標目錄(115年)</vt:lpstr>
      <vt:lpstr>壹</vt:lpstr>
      <vt:lpstr>貳</vt:lpstr>
      <vt:lpstr>參</vt:lpstr>
      <vt:lpstr>捌</vt:lpstr>
      <vt:lpstr>參!Print_Area</vt:lpstr>
      <vt:lpstr>'主計處性別統計指標目錄(115年)'!Print_Titles</vt:lpstr>
      <vt:lpstr>壹!Print_Titles</vt:lpstr>
      <vt:lpstr>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謝穎慧</dc:creator>
  <cp:lastModifiedBy>dbas2024237@outlook.com</cp:lastModifiedBy>
  <cp:lastPrinted>2026-04-01T09:01:41Z</cp:lastPrinted>
  <dcterms:created xsi:type="dcterms:W3CDTF">2022-04-11T09:13:39Z</dcterms:created>
  <dcterms:modified xsi:type="dcterms:W3CDTF">2026-06-05T06:11:59Z</dcterms:modified>
</cp:coreProperties>
</file>