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7065" windowHeight="7455" tabRatio="736" activeTab="0"/>
  </bookViews>
  <sheets>
    <sheet name="平衡表 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xlnm.Print_Titles" localSheetId="0">'平衡表 '!$1:$7</definedName>
  </definedNames>
  <calcPr fullCalcOnLoad="1"/>
</workbook>
</file>

<file path=xl/sharedStrings.xml><?xml version="1.0" encoding="utf-8"?>
<sst xmlns="http://schemas.openxmlformats.org/spreadsheetml/2006/main" count="70" uniqueCount="50">
  <si>
    <t>資    產</t>
  </si>
  <si>
    <t>負    債</t>
  </si>
  <si>
    <t>單位:新臺幣元</t>
  </si>
  <si>
    <t>金額</t>
  </si>
  <si>
    <t>%</t>
  </si>
  <si>
    <t>科目</t>
  </si>
  <si>
    <t>流動資產</t>
  </si>
  <si>
    <t>現    金</t>
  </si>
  <si>
    <t>銀行存款</t>
  </si>
  <si>
    <t>可轉讓定期存單</t>
  </si>
  <si>
    <t>應收款項</t>
  </si>
  <si>
    <t>應收利息</t>
  </si>
  <si>
    <t>預付款項</t>
  </si>
  <si>
    <t>短期貸墊款</t>
  </si>
  <si>
    <t>短期墊款</t>
  </si>
  <si>
    <t>長期墊款</t>
  </si>
  <si>
    <t>其他資產</t>
  </si>
  <si>
    <t>什項資產</t>
  </si>
  <si>
    <t>流動負債</t>
  </si>
  <si>
    <t>應付款項</t>
  </si>
  <si>
    <t>應付代收款</t>
  </si>
  <si>
    <t>應付費用</t>
  </si>
  <si>
    <t>其他負債</t>
  </si>
  <si>
    <t>什項負債</t>
  </si>
  <si>
    <t>存入保證金</t>
  </si>
  <si>
    <t>暫收及待結轉帳項</t>
  </si>
  <si>
    <t>12月31日</t>
  </si>
  <si>
    <t>臺中縣附屬</t>
  </si>
  <si>
    <t>單位決算</t>
  </si>
  <si>
    <t>決算數</t>
  </si>
  <si>
    <t>（依科目分列）</t>
  </si>
  <si>
    <t>應收帳款</t>
  </si>
  <si>
    <t>本年度</t>
  </si>
  <si>
    <t>上年度</t>
  </si>
  <si>
    <t>比較增(＋)減(－)</t>
  </si>
  <si>
    <t>其他應付款</t>
  </si>
  <si>
    <t>中華民國99年</t>
  </si>
  <si>
    <t>特別收入基金</t>
  </si>
  <si>
    <t>平衡綜計表</t>
  </si>
  <si>
    <t xml:space="preserve">  應付帳款</t>
  </si>
  <si>
    <t>零用及周轉金</t>
  </si>
  <si>
    <t xml:space="preserve">  短期投資</t>
  </si>
  <si>
    <t xml:space="preserve">   預付款項</t>
  </si>
  <si>
    <t>應付保管款</t>
  </si>
  <si>
    <t>基 金 餘 額</t>
  </si>
  <si>
    <t>基金餘額（-）</t>
  </si>
  <si>
    <t xml:space="preserve">投資、長期應收款項、
 貸墊款及準備金                                                                                                                                                                                     </t>
  </si>
  <si>
    <t>基金餘額</t>
  </si>
  <si>
    <t>催收款項</t>
  </si>
  <si>
    <t>合        計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</si>
</sst>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0_);[Red]\(0.00\)"/>
    <numFmt numFmtId="186" formatCode="0.00_ "/>
    <numFmt numFmtId="187" formatCode="_-* #,##0.0_-;\-* #,##0.0_-;_-* &quot;-&quot;??_-;_-@_-"/>
    <numFmt numFmtId="188" formatCode="_-* #,##0_-;\-* #,##0_-;_-* &quot;-&quot;??_-;_-@_-"/>
    <numFmt numFmtId="189" formatCode="_-* #,##0.0_-;\-* #,##0.0_-;_-* &quot;-&quot;_-;_-@_-"/>
    <numFmt numFmtId="190" formatCode="_-* #,##0.00_-;\-* #,##0.00_-;_-* &quot;-&quot;_-;_-@_-"/>
    <numFmt numFmtId="191" formatCode="_(* #,##0.0_);_(* \(#,##0.0\);_(* &quot;-&quot;??_);_(@_)"/>
    <numFmt numFmtId="192" formatCode="_(* #,##0_);_(* \(#,##0\);_(* &quot;-&quot;??_);_(@_)"/>
    <numFmt numFmtId="193" formatCode="0;[Red]0"/>
    <numFmt numFmtId="194" formatCode="0_ "/>
    <numFmt numFmtId="195" formatCode="#,##0_ "/>
    <numFmt numFmtId="196" formatCode="#,##0_ ;[Red]\-#,##0\ "/>
    <numFmt numFmtId="197" formatCode="#,##0.00_ "/>
    <numFmt numFmtId="198" formatCode="#,##0.0_ "/>
    <numFmt numFmtId="199" formatCode="#,##0.0"/>
    <numFmt numFmtId="200" formatCode="#,##0.000_ "/>
    <numFmt numFmtId="201" formatCode="#,##0.0000_ "/>
    <numFmt numFmtId="202" formatCode="#,##0.0;\-#,##0.0"/>
    <numFmt numFmtId="203" formatCode="_-* #,##0.000_-;\-* #,##0.000_-;_-* &quot;-&quot;_-;_-@_-"/>
    <numFmt numFmtId="204" formatCode="_-* #,##0.0000_-;\-* #,##0.0000_-;_-* &quot;-&quot;_-;_-@_-"/>
    <numFmt numFmtId="205" formatCode="_-* #,##0.00000_-;\-* #,##0.00000_-;_-* &quot;-&quot;_-;_-@_-"/>
    <numFmt numFmtId="206" formatCode="_-* #,##0.000000_-;\-* #,##0.000000_-;_-* &quot;-&quot;_-;_-@_-"/>
    <numFmt numFmtId="207" formatCode="0.0_ "/>
    <numFmt numFmtId="208" formatCode="_-* #,##0.000_-;\-* #,##0.000_-;_-* &quot;-&quot;??_-;_-@_-"/>
    <numFmt numFmtId="209" formatCode="#,##0_);[Red]\(#,##0\)"/>
    <numFmt numFmtId="210" formatCode="0_);[Red]\(0\)"/>
    <numFmt numFmtId="211" formatCode="#,##0.00;[Red]#,##0.00"/>
    <numFmt numFmtId="212" formatCode="_-* #,##0.0_-;\-* #,##0.0_-;_-* &quot;-&quot;?_-;_-@_-"/>
    <numFmt numFmtId="213" formatCode="#"/>
    <numFmt numFmtId="214" formatCode="0.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);\(#,##0\)"/>
    <numFmt numFmtId="219" formatCode="#,##0.00_);[Red]\(#,##0.00\)"/>
    <numFmt numFmtId="220" formatCode="#,##0.0_);[Red]\(#,##0.0\)"/>
  </numFmts>
  <fonts count="5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28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24"/>
      <name val="標楷體"/>
      <family val="4"/>
    </font>
    <font>
      <u val="single"/>
      <sz val="2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3"/>
      <name val="新細明體"/>
      <family val="1"/>
    </font>
    <font>
      <b/>
      <sz val="15"/>
      <color indexed="63"/>
      <name val="新細明體"/>
      <family val="1"/>
    </font>
    <font>
      <b/>
      <sz val="13"/>
      <color indexed="63"/>
      <name val="新細明體"/>
      <family val="1"/>
    </font>
    <font>
      <b/>
      <sz val="11"/>
      <color indexed="6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2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4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2" applyNumberFormat="0" applyAlignment="0" applyProtection="0"/>
    <xf numFmtId="0" fontId="46" fillId="23" borderId="8" applyNumberFormat="0" applyAlignment="0" applyProtection="0"/>
    <xf numFmtId="0" fontId="47" fillId="32" borderId="9" applyNumberFormat="0" applyAlignment="0" applyProtection="0"/>
    <xf numFmtId="0" fontId="48" fillId="33" borderId="0" applyNumberFormat="0" applyBorder="0" applyAlignment="0" applyProtection="0"/>
    <xf numFmtId="0" fontId="17" fillId="34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0" fillId="0" borderId="0" xfId="33" applyFont="1" applyAlignment="1">
      <alignment horizontal="right"/>
      <protection/>
    </xf>
    <xf numFmtId="0" fontId="10" fillId="0" borderId="0" xfId="33" applyFont="1" applyAlignment="1">
      <alignment horizontal="left"/>
      <protection/>
    </xf>
    <xf numFmtId="0" fontId="5" fillId="0" borderId="0" xfId="33" applyFont="1">
      <alignment/>
      <protection/>
    </xf>
    <xf numFmtId="0" fontId="9" fillId="0" borderId="0" xfId="33" applyFont="1" applyAlignment="1">
      <alignment horizontal="right"/>
      <protection/>
    </xf>
    <xf numFmtId="0" fontId="9" fillId="0" borderId="0" xfId="33" applyFont="1" applyAlignment="1">
      <alignment horizontal="left"/>
      <protection/>
    </xf>
    <xf numFmtId="37" fontId="14" fillId="0" borderId="10" xfId="33" applyNumberFormat="1" applyFont="1" applyBorder="1" applyAlignment="1" applyProtection="1">
      <alignment/>
      <protection/>
    </xf>
    <xf numFmtId="37" fontId="14" fillId="0" borderId="10" xfId="33" applyNumberFormat="1" applyFont="1" applyBorder="1" applyAlignment="1" applyProtection="1">
      <alignment vertical="center"/>
      <protection/>
    </xf>
    <xf numFmtId="37" fontId="6" fillId="0" borderId="0" xfId="33" applyNumberFormat="1" applyFont="1" applyBorder="1" applyAlignment="1" applyProtection="1">
      <alignment horizontal="left"/>
      <protection/>
    </xf>
    <xf numFmtId="37" fontId="9" fillId="0" borderId="0" xfId="33" applyNumberFormat="1" applyFont="1" applyBorder="1" applyAlignment="1" applyProtection="1">
      <alignment horizontal="left"/>
      <protection/>
    </xf>
    <xf numFmtId="0" fontId="12" fillId="0" borderId="0" xfId="33" applyFont="1" applyAlignment="1">
      <alignment horizontal="right"/>
      <protection/>
    </xf>
    <xf numFmtId="37" fontId="11" fillId="0" borderId="0" xfId="33" applyNumberFormat="1" applyFont="1" applyAlignment="1" applyProtection="1">
      <alignment horizontal="center"/>
      <protection/>
    </xf>
    <xf numFmtId="37" fontId="12" fillId="0" borderId="11" xfId="33" applyNumberFormat="1" applyFont="1" applyBorder="1" applyAlignment="1" applyProtection="1">
      <alignment horizontal="right"/>
      <protection/>
    </xf>
    <xf numFmtId="43" fontId="12" fillId="0" borderId="0" xfId="33" applyNumberFormat="1" applyFont="1" applyBorder="1" applyAlignment="1">
      <alignment horizontal="right"/>
      <protection/>
    </xf>
    <xf numFmtId="188" fontId="12" fillId="0" borderId="11" xfId="33" applyNumberFormat="1" applyFont="1" applyFill="1" applyBorder="1" applyAlignment="1" applyProtection="1">
      <alignment horizontal="left"/>
      <protection/>
    </xf>
    <xf numFmtId="37" fontId="12" fillId="0" borderId="0" xfId="33" applyNumberFormat="1" applyFont="1" applyAlignment="1" applyProtection="1">
      <alignment horizontal="right"/>
      <protection/>
    </xf>
    <xf numFmtId="37" fontId="5" fillId="0" borderId="12" xfId="33" applyNumberFormat="1" applyFont="1" applyBorder="1" applyAlignment="1" applyProtection="1">
      <alignment horizontal="center"/>
      <protection/>
    </xf>
    <xf numFmtId="37" fontId="5" fillId="0" borderId="13" xfId="33" applyNumberFormat="1" applyFont="1" applyBorder="1" applyAlignment="1" applyProtection="1">
      <alignment horizontal="distributed"/>
      <protection/>
    </xf>
    <xf numFmtId="37" fontId="5" fillId="0" borderId="13" xfId="33" applyNumberFormat="1" applyFont="1" applyBorder="1" applyAlignment="1" applyProtection="1">
      <alignment horizontal="center"/>
      <protection/>
    </xf>
    <xf numFmtId="37" fontId="5" fillId="0" borderId="14" xfId="33" applyNumberFormat="1" applyFont="1" applyBorder="1" applyAlignment="1" applyProtection="1">
      <alignment horizontal="center"/>
      <protection/>
    </xf>
    <xf numFmtId="37" fontId="5" fillId="0" borderId="15" xfId="33" applyNumberFormat="1" applyFont="1" applyBorder="1" applyAlignment="1" applyProtection="1">
      <alignment horizontal="center"/>
      <protection/>
    </xf>
    <xf numFmtId="37" fontId="12" fillId="0" borderId="13" xfId="33" applyNumberFormat="1" applyFont="1" applyBorder="1" applyAlignment="1" applyProtection="1">
      <alignment horizontal="distributed"/>
      <protection/>
    </xf>
    <xf numFmtId="37" fontId="12" fillId="0" borderId="14" xfId="33" applyNumberFormat="1" applyFont="1" applyBorder="1" applyAlignment="1" applyProtection="1">
      <alignment horizontal="center"/>
      <protection/>
    </xf>
    <xf numFmtId="0" fontId="5" fillId="0" borderId="0" xfId="33" applyFont="1" applyAlignment="1">
      <alignment horizontal="center"/>
      <protection/>
    </xf>
    <xf numFmtId="43" fontId="13" fillId="0" borderId="16" xfId="33" applyNumberFormat="1" applyFont="1" applyBorder="1" applyAlignment="1" applyProtection="1">
      <alignment horizontal="center"/>
      <protection/>
    </xf>
    <xf numFmtId="197" fontId="14" fillId="0" borderId="17" xfId="33" applyNumberFormat="1" applyFont="1" applyBorder="1" applyProtection="1">
      <alignment/>
      <protection/>
    </xf>
    <xf numFmtId="197" fontId="14" fillId="0" borderId="18" xfId="33" applyNumberFormat="1" applyFont="1" applyBorder="1" applyProtection="1">
      <alignment/>
      <protection/>
    </xf>
    <xf numFmtId="197" fontId="14" fillId="0" borderId="0" xfId="33" applyNumberFormat="1" applyFont="1" applyBorder="1" applyProtection="1">
      <alignment/>
      <protection/>
    </xf>
    <xf numFmtId="197" fontId="14" fillId="0" borderId="19" xfId="33" applyNumberFormat="1" applyFont="1" applyBorder="1" applyProtection="1">
      <alignment/>
      <protection/>
    </xf>
    <xf numFmtId="43" fontId="13" fillId="0" borderId="16" xfId="33" applyNumberFormat="1" applyFont="1" applyBorder="1" applyAlignment="1" applyProtection="1">
      <alignment horizontal="left"/>
      <protection/>
    </xf>
    <xf numFmtId="197" fontId="14" fillId="0" borderId="20" xfId="33" applyNumberFormat="1" applyFont="1" applyBorder="1" applyProtection="1">
      <alignment/>
      <protection/>
    </xf>
    <xf numFmtId="43" fontId="13" fillId="0" borderId="16" xfId="33" applyNumberFormat="1" applyFont="1" applyBorder="1" applyAlignment="1" applyProtection="1">
      <alignment horizontal="left" indent="1"/>
      <protection/>
    </xf>
    <xf numFmtId="43" fontId="13" fillId="0" borderId="16" xfId="33" applyNumberFormat="1" applyFont="1" applyBorder="1" applyAlignment="1" applyProtection="1">
      <alignment horizontal="left" indent="2"/>
      <protection/>
    </xf>
    <xf numFmtId="43" fontId="13" fillId="0" borderId="16" xfId="33" applyNumberFormat="1" applyFont="1" applyBorder="1" applyAlignment="1" applyProtection="1">
      <alignment/>
      <protection/>
    </xf>
    <xf numFmtId="197" fontId="14" fillId="0" borderId="0" xfId="33" applyNumberFormat="1" applyFont="1" applyBorder="1" applyAlignment="1" applyProtection="1">
      <alignment/>
      <protection/>
    </xf>
    <xf numFmtId="197" fontId="14" fillId="0" borderId="20" xfId="33" applyNumberFormat="1" applyFont="1" applyBorder="1" applyAlignment="1" applyProtection="1">
      <alignment/>
      <protection/>
    </xf>
    <xf numFmtId="43" fontId="13" fillId="0" borderId="16" xfId="33" applyNumberFormat="1" applyFont="1" applyBorder="1" applyAlignment="1" applyProtection="1">
      <alignment horizontal="left" wrapText="1" indent="2"/>
      <protection/>
    </xf>
    <xf numFmtId="43" fontId="14" fillId="0" borderId="0" xfId="36" applyFont="1" applyBorder="1" applyAlignment="1" applyProtection="1">
      <alignment/>
      <protection/>
    </xf>
    <xf numFmtId="197" fontId="14" fillId="0" borderId="17" xfId="33" applyNumberFormat="1" applyFont="1" applyBorder="1" applyAlignment="1" applyProtection="1">
      <alignment vertical="center"/>
      <protection/>
    </xf>
    <xf numFmtId="197" fontId="14" fillId="0" borderId="0" xfId="33" applyNumberFormat="1" applyFont="1" applyBorder="1" applyAlignment="1" applyProtection="1">
      <alignment vertical="center"/>
      <protection/>
    </xf>
    <xf numFmtId="197" fontId="14" fillId="0" borderId="20" xfId="33" applyNumberFormat="1" applyFont="1" applyBorder="1" applyAlignment="1" applyProtection="1">
      <alignment vertical="center"/>
      <protection/>
    </xf>
    <xf numFmtId="43" fontId="13" fillId="0" borderId="16" xfId="33" applyNumberFormat="1" applyFont="1" applyBorder="1" applyAlignment="1" applyProtection="1">
      <alignment wrapText="1"/>
      <protection/>
    </xf>
    <xf numFmtId="37" fontId="14" fillId="0" borderId="16" xfId="33" applyNumberFormat="1" applyFont="1" applyBorder="1" applyAlignment="1" applyProtection="1">
      <alignment horizontal="left"/>
      <protection/>
    </xf>
    <xf numFmtId="43" fontId="14" fillId="0" borderId="10" xfId="33" applyNumberFormat="1" applyFont="1" applyBorder="1" applyProtection="1">
      <alignment/>
      <protection/>
    </xf>
    <xf numFmtId="43" fontId="14" fillId="0" borderId="0" xfId="33" applyNumberFormat="1" applyFont="1" applyBorder="1" applyProtection="1">
      <alignment/>
      <protection/>
    </xf>
    <xf numFmtId="43" fontId="14" fillId="0" borderId="16" xfId="33" applyNumberFormat="1" applyFont="1" applyBorder="1" applyAlignment="1" applyProtection="1">
      <alignment horizontal="left" wrapText="1" indent="2"/>
      <protection/>
    </xf>
    <xf numFmtId="43" fontId="14" fillId="0" borderId="21" xfId="33" applyNumberFormat="1" applyFont="1" applyBorder="1" applyAlignment="1" applyProtection="1">
      <alignment horizontal="center" wrapText="1"/>
      <protection/>
    </xf>
    <xf numFmtId="37" fontId="14" fillId="0" borderId="22" xfId="33" applyNumberFormat="1" applyFont="1" applyBorder="1" applyAlignment="1" applyProtection="1">
      <alignment/>
      <protection/>
    </xf>
    <xf numFmtId="197" fontId="14" fillId="0" borderId="22" xfId="33" applyNumberFormat="1" applyFont="1" applyBorder="1" applyProtection="1">
      <alignment/>
      <protection/>
    </xf>
    <xf numFmtId="197" fontId="14" fillId="0" borderId="23" xfId="33" applyNumberFormat="1" applyFont="1" applyBorder="1" applyProtection="1">
      <alignment/>
      <protection/>
    </xf>
    <xf numFmtId="43" fontId="14" fillId="0" borderId="24" xfId="33" applyNumberFormat="1" applyFont="1" applyBorder="1" applyProtection="1">
      <alignment/>
      <protection/>
    </xf>
    <xf numFmtId="197" fontId="14" fillId="0" borderId="25" xfId="33" applyNumberFormat="1" applyFont="1" applyBorder="1" applyProtection="1">
      <alignment/>
      <protection/>
    </xf>
    <xf numFmtId="43" fontId="14" fillId="0" borderId="0" xfId="33" applyNumberFormat="1" applyFont="1" applyBorder="1" applyAlignment="1" applyProtection="1">
      <alignment horizontal="center" wrapText="1"/>
      <protection/>
    </xf>
    <xf numFmtId="37" fontId="14" fillId="0" borderId="0" xfId="33" applyNumberFormat="1" applyFont="1" applyBorder="1" applyAlignment="1" applyProtection="1">
      <alignment/>
      <protection/>
    </xf>
    <xf numFmtId="37" fontId="5" fillId="0" borderId="26" xfId="33" applyNumberFormat="1" applyFont="1" applyBorder="1" applyAlignment="1" applyProtection="1">
      <alignment horizontal="center" vertical="distributed"/>
      <protection/>
    </xf>
    <xf numFmtId="37" fontId="5" fillId="0" borderId="16" xfId="33" applyNumberFormat="1" applyFont="1" applyBorder="1" applyAlignment="1" applyProtection="1">
      <alignment horizontal="center" vertical="distributed"/>
      <protection/>
    </xf>
    <xf numFmtId="37" fontId="5" fillId="0" borderId="27" xfId="33" applyNumberFormat="1" applyFont="1" applyBorder="1" applyAlignment="1" applyProtection="1">
      <alignment horizontal="center" vertical="distributed"/>
      <protection/>
    </xf>
    <xf numFmtId="37" fontId="5" fillId="0" borderId="28" xfId="33" applyNumberFormat="1" applyFont="1" applyBorder="1" applyAlignment="1" applyProtection="1">
      <alignment horizontal="center"/>
      <protection/>
    </xf>
    <xf numFmtId="37" fontId="5" fillId="0" borderId="29" xfId="33" applyNumberFormat="1" applyFont="1" applyBorder="1" applyAlignment="1" applyProtection="1">
      <alignment horizontal="center"/>
      <protection/>
    </xf>
    <xf numFmtId="37" fontId="5" fillId="0" borderId="30" xfId="33" applyNumberFormat="1" applyFont="1" applyBorder="1" applyAlignment="1" applyProtection="1">
      <alignment horizontal="center"/>
      <protection/>
    </xf>
    <xf numFmtId="37" fontId="5" fillId="0" borderId="28" xfId="33" applyNumberFormat="1" applyFont="1" applyBorder="1" applyAlignment="1" applyProtection="1">
      <alignment horizontal="center" vertical="center" wrapText="1"/>
      <protection/>
    </xf>
    <xf numFmtId="0" fontId="15" fillId="0" borderId="31" xfId="33" applyFont="1" applyBorder="1" applyAlignment="1">
      <alignment horizontal="center" vertical="center" wrapText="1"/>
      <protection/>
    </xf>
    <xf numFmtId="0" fontId="15" fillId="0" borderId="32" xfId="33" applyFont="1" applyBorder="1" applyAlignment="1">
      <alignment horizontal="center" vertical="center" wrapText="1"/>
      <protection/>
    </xf>
    <xf numFmtId="0" fontId="15" fillId="0" borderId="33" xfId="33" applyFont="1" applyBorder="1" applyAlignment="1">
      <alignment horizontal="center" vertical="center" wrapText="1"/>
      <protection/>
    </xf>
    <xf numFmtId="37" fontId="5" fillId="0" borderId="32" xfId="33" applyNumberFormat="1" applyFont="1" applyBorder="1" applyAlignment="1" applyProtection="1">
      <alignment horizontal="center"/>
      <protection/>
    </xf>
    <xf numFmtId="37" fontId="5" fillId="0" borderId="34" xfId="33" applyNumberFormat="1" applyFont="1" applyBorder="1" applyAlignment="1" applyProtection="1">
      <alignment horizontal="center"/>
      <protection/>
    </xf>
    <xf numFmtId="37" fontId="5" fillId="0" borderId="12" xfId="33" applyNumberFormat="1" applyFont="1" applyBorder="1" applyAlignment="1" applyProtection="1">
      <alignment horizontal="center"/>
      <protection/>
    </xf>
    <xf numFmtId="37" fontId="12" fillId="0" borderId="28" xfId="33" applyNumberFormat="1" applyFont="1" applyBorder="1" applyAlignment="1" applyProtection="1">
      <alignment horizontal="center" vertical="center" wrapText="1"/>
      <protection/>
    </xf>
    <xf numFmtId="0" fontId="15" fillId="0" borderId="31" xfId="33" applyBorder="1" applyAlignment="1">
      <alignment horizontal="center" vertical="center" wrapText="1"/>
      <protection/>
    </xf>
    <xf numFmtId="0" fontId="15" fillId="0" borderId="32" xfId="33" applyBorder="1" applyAlignment="1">
      <alignment horizontal="center" vertical="center" wrapText="1"/>
      <protection/>
    </xf>
    <xf numFmtId="0" fontId="15" fillId="0" borderId="33" xfId="33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綜計表(政事型)0331" xfId="33"/>
    <cellStyle name="Comma" xfId="34"/>
    <cellStyle name="Comma [0]" xfId="35"/>
    <cellStyle name="千分位_99綜計表(政事型)0331" xfId="36"/>
    <cellStyle name="Followed Hyperlink" xfId="37"/>
    <cellStyle name="中等" xfId="38"/>
    <cellStyle name="合計" xfId="39"/>
    <cellStyle name="好" xfId="40"/>
    <cellStyle name="好_99綜計表(政事型)0331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壞_99綜計表(政事型)0331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&#32156;&#35336;&#34920;(&#25919;&#20107;&#224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餘絀綜計表"/>
      <sheetName val="現金流量"/>
      <sheetName val="現金流量-依基金"/>
      <sheetName val="平衡表"/>
      <sheetName val="平衡表-依基金"/>
      <sheetName val="查核意見-環境"/>
      <sheetName val="查核意見-農發"/>
      <sheetName val="員工人數 -特別收入"/>
      <sheetName val="用人費-特別收入"/>
      <sheetName val="固定資產-特別收入"/>
      <sheetName val="固定項目-特別收入"/>
      <sheetName val="相容性報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原創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35"/>
  <sheetViews>
    <sheetView tabSelected="1" zoomScalePageLayoutView="0" workbookViewId="0" topLeftCell="B1">
      <selection activeCell="D3" sqref="D3"/>
    </sheetView>
  </sheetViews>
  <sheetFormatPr defaultColWidth="9.00390625" defaultRowHeight="15.75"/>
  <cols>
    <col min="1" max="1" width="24.25390625" style="3" customWidth="1"/>
    <col min="2" max="2" width="15.25390625" style="3" customWidth="1"/>
    <col min="3" max="3" width="8.25390625" style="3" customWidth="1"/>
    <col min="4" max="4" width="16.625" style="3" customWidth="1"/>
    <col min="5" max="5" width="8.25390625" style="3" customWidth="1"/>
    <col min="6" max="6" width="13.75390625" style="3" customWidth="1"/>
    <col min="7" max="7" width="9.125" style="3" customWidth="1"/>
    <col min="8" max="8" width="21.875" style="3" customWidth="1"/>
    <col min="9" max="9" width="16.00390625" style="3" customWidth="1"/>
    <col min="10" max="10" width="8.75390625" style="3" customWidth="1"/>
    <col min="11" max="11" width="15.25390625" style="3" customWidth="1"/>
    <col min="12" max="12" width="8.875" style="3" customWidth="1"/>
    <col min="13" max="13" width="14.125" style="3" customWidth="1"/>
    <col min="14" max="14" width="9.625" style="3" customWidth="1"/>
    <col min="15" max="16384" width="9.00390625" style="3" customWidth="1"/>
  </cols>
  <sheetData>
    <row r="1" spans="3:12" ht="30" customHeight="1">
      <c r="C1" s="8"/>
      <c r="D1" s="9"/>
      <c r="E1" s="9"/>
      <c r="F1" s="8"/>
      <c r="G1" s="1" t="s">
        <v>27</v>
      </c>
      <c r="H1" s="2" t="s">
        <v>28</v>
      </c>
      <c r="I1" s="8"/>
      <c r="J1" s="8"/>
      <c r="K1" s="8"/>
      <c r="L1" s="8"/>
    </row>
    <row r="2" spans="3:12" ht="32.25" customHeight="1">
      <c r="C2" s="8"/>
      <c r="D2" s="9"/>
      <c r="E2" s="9"/>
      <c r="F2" s="8"/>
      <c r="G2" s="4" t="s">
        <v>37</v>
      </c>
      <c r="H2" s="5" t="s">
        <v>38</v>
      </c>
      <c r="I2" s="8"/>
      <c r="J2" s="8"/>
      <c r="K2" s="8"/>
      <c r="L2" s="8"/>
    </row>
    <row r="3" spans="3:14" ht="22.5" customHeight="1">
      <c r="C3" s="8"/>
      <c r="D3" s="9"/>
      <c r="E3" s="9"/>
      <c r="F3" s="8"/>
      <c r="G3" s="4"/>
      <c r="H3" s="5"/>
      <c r="I3" s="8"/>
      <c r="J3" s="8"/>
      <c r="K3" s="8"/>
      <c r="L3" s="8"/>
      <c r="N3" s="10" t="s">
        <v>30</v>
      </c>
    </row>
    <row r="4" spans="2:14" ht="21.75" customHeight="1" thickBot="1">
      <c r="B4" s="11"/>
      <c r="C4" s="11"/>
      <c r="D4" s="11"/>
      <c r="E4" s="11"/>
      <c r="F4" s="12"/>
      <c r="G4" s="13" t="s">
        <v>36</v>
      </c>
      <c r="H4" s="14" t="s">
        <v>26</v>
      </c>
      <c r="K4" s="11"/>
      <c r="N4" s="15" t="s">
        <v>2</v>
      </c>
    </row>
    <row r="5" spans="1:14" ht="21.75" customHeight="1">
      <c r="A5" s="54" t="s">
        <v>5</v>
      </c>
      <c r="B5" s="57" t="s">
        <v>32</v>
      </c>
      <c r="C5" s="58"/>
      <c r="D5" s="57" t="s">
        <v>33</v>
      </c>
      <c r="E5" s="59"/>
      <c r="F5" s="60" t="s">
        <v>34</v>
      </c>
      <c r="G5" s="61"/>
      <c r="H5" s="54" t="s">
        <v>5</v>
      </c>
      <c r="I5" s="57" t="s">
        <v>32</v>
      </c>
      <c r="J5" s="58"/>
      <c r="K5" s="57" t="s">
        <v>33</v>
      </c>
      <c r="L5" s="59"/>
      <c r="M5" s="67" t="s">
        <v>34</v>
      </c>
      <c r="N5" s="68"/>
    </row>
    <row r="6" spans="1:14" ht="21" customHeight="1">
      <c r="A6" s="55"/>
      <c r="B6" s="64" t="s">
        <v>29</v>
      </c>
      <c r="C6" s="65"/>
      <c r="D6" s="64" t="s">
        <v>29</v>
      </c>
      <c r="E6" s="66"/>
      <c r="F6" s="62"/>
      <c r="G6" s="63"/>
      <c r="H6" s="55"/>
      <c r="I6" s="64" t="s">
        <v>29</v>
      </c>
      <c r="J6" s="65"/>
      <c r="K6" s="64" t="s">
        <v>29</v>
      </c>
      <c r="L6" s="66"/>
      <c r="M6" s="69"/>
      <c r="N6" s="70"/>
    </row>
    <row r="7" spans="1:14" s="23" customFormat="1" ht="21.75" customHeight="1">
      <c r="A7" s="56"/>
      <c r="B7" s="17" t="s">
        <v>3</v>
      </c>
      <c r="C7" s="18" t="s">
        <v>4</v>
      </c>
      <c r="D7" s="17" t="s">
        <v>3</v>
      </c>
      <c r="E7" s="16" t="s">
        <v>4</v>
      </c>
      <c r="F7" s="17" t="s">
        <v>3</v>
      </c>
      <c r="G7" s="19" t="s">
        <v>4</v>
      </c>
      <c r="H7" s="56"/>
      <c r="I7" s="17" t="s">
        <v>3</v>
      </c>
      <c r="J7" s="20" t="s">
        <v>4</v>
      </c>
      <c r="K7" s="17" t="s">
        <v>3</v>
      </c>
      <c r="L7" s="16" t="s">
        <v>4</v>
      </c>
      <c r="M7" s="21" t="s">
        <v>3</v>
      </c>
      <c r="N7" s="22" t="s">
        <v>4</v>
      </c>
    </row>
    <row r="8" spans="1:14" ht="22.5" customHeight="1">
      <c r="A8" s="24" t="s">
        <v>0</v>
      </c>
      <c r="B8" s="6">
        <v>2706169585</v>
      </c>
      <c r="C8" s="25">
        <v>100</v>
      </c>
      <c r="D8" s="6">
        <v>2309043337</v>
      </c>
      <c r="E8" s="25">
        <v>100</v>
      </c>
      <c r="F8" s="6">
        <v>397126248</v>
      </c>
      <c r="G8" s="26">
        <v>17.198735148728826</v>
      </c>
      <c r="H8" s="24" t="s">
        <v>1</v>
      </c>
      <c r="I8" s="6">
        <v>623428565</v>
      </c>
      <c r="J8" s="25">
        <v>23.037305882661453</v>
      </c>
      <c r="K8" s="6">
        <v>685513532</v>
      </c>
      <c r="L8" s="27">
        <v>29.688205544493858</v>
      </c>
      <c r="M8" s="6">
        <v>-62084967</v>
      </c>
      <c r="N8" s="28">
        <v>-9.056709182511076</v>
      </c>
    </row>
    <row r="9" spans="1:14" ht="22.5" customHeight="1">
      <c r="A9" s="29" t="s">
        <v>6</v>
      </c>
      <c r="B9" s="6">
        <v>2653422443</v>
      </c>
      <c r="C9" s="25">
        <v>98.050856003542</v>
      </c>
      <c r="D9" s="6">
        <v>2256296195</v>
      </c>
      <c r="E9" s="25">
        <v>97.71562788992384</v>
      </c>
      <c r="F9" s="6">
        <v>397126248</v>
      </c>
      <c r="G9" s="26">
        <v>17.60080298322712</v>
      </c>
      <c r="H9" s="29" t="s">
        <v>18</v>
      </c>
      <c r="I9" s="6">
        <v>619418121</v>
      </c>
      <c r="J9" s="25">
        <v>22.889109552977256</v>
      </c>
      <c r="K9" s="6">
        <v>680568764</v>
      </c>
      <c r="L9" s="27">
        <v>29.484057636537116</v>
      </c>
      <c r="M9" s="6">
        <v>-61150643</v>
      </c>
      <c r="N9" s="30">
        <v>-8.985226215877283</v>
      </c>
    </row>
    <row r="10" spans="1:14" ht="22.5" customHeight="1">
      <c r="A10" s="31" t="s">
        <v>7</v>
      </c>
      <c r="B10" s="6">
        <v>1270773678</v>
      </c>
      <c r="C10" s="25">
        <v>46.95839037744562</v>
      </c>
      <c r="D10" s="6">
        <v>1375745920</v>
      </c>
      <c r="E10" s="25">
        <v>59.58077520482674</v>
      </c>
      <c r="F10" s="6">
        <v>-104972242</v>
      </c>
      <c r="G10" s="26">
        <v>-7.630205583310035</v>
      </c>
      <c r="H10" s="31" t="s">
        <v>19</v>
      </c>
      <c r="I10" s="6">
        <v>619418121</v>
      </c>
      <c r="J10" s="25">
        <v>22.889109552977256</v>
      </c>
      <c r="K10" s="6">
        <v>680568764</v>
      </c>
      <c r="L10" s="27">
        <v>29.484057636537116</v>
      </c>
      <c r="M10" s="6">
        <v>-61150643</v>
      </c>
      <c r="N10" s="30">
        <v>-8.985226215877283</v>
      </c>
    </row>
    <row r="11" spans="1:14" ht="22.5" customHeight="1">
      <c r="A11" s="32" t="s">
        <v>8</v>
      </c>
      <c r="B11" s="6">
        <v>1270742056</v>
      </c>
      <c r="C11" s="25">
        <v>46.9572218623542</v>
      </c>
      <c r="D11" s="6">
        <v>1375745920</v>
      </c>
      <c r="E11" s="25">
        <v>59.58077520482674</v>
      </c>
      <c r="F11" s="6">
        <v>-105003864</v>
      </c>
      <c r="G11" s="26">
        <v>-7.632504118202291</v>
      </c>
      <c r="H11" s="31" t="s">
        <v>39</v>
      </c>
      <c r="I11" s="6"/>
      <c r="J11" s="25"/>
      <c r="K11" s="6">
        <v>969772</v>
      </c>
      <c r="L11" s="27">
        <v>0.04199886526425987</v>
      </c>
      <c r="M11" s="6">
        <v>-969772</v>
      </c>
      <c r="N11" s="30">
        <v>-100</v>
      </c>
    </row>
    <row r="12" spans="1:14" ht="22.5" customHeight="1">
      <c r="A12" s="32" t="s">
        <v>40</v>
      </c>
      <c r="B12" s="6">
        <v>31622</v>
      </c>
      <c r="C12" s="25"/>
      <c r="D12" s="6"/>
      <c r="E12" s="25"/>
      <c r="F12" s="6">
        <v>31622</v>
      </c>
      <c r="G12" s="26"/>
      <c r="H12" s="32" t="s">
        <v>20</v>
      </c>
      <c r="I12" s="6">
        <v>36662115</v>
      </c>
      <c r="J12" s="25">
        <v>1.3547604408538942</v>
      </c>
      <c r="K12" s="6">
        <v>3387483</v>
      </c>
      <c r="L12" s="27">
        <v>0.14670504211502378</v>
      </c>
      <c r="M12" s="6">
        <v>33274632</v>
      </c>
      <c r="N12" s="30">
        <v>982.2818889423208</v>
      </c>
    </row>
    <row r="13" spans="1:14" ht="22.5" customHeight="1">
      <c r="A13" s="33" t="s">
        <v>41</v>
      </c>
      <c r="B13" s="6"/>
      <c r="C13" s="25"/>
      <c r="D13" s="6">
        <v>150000000</v>
      </c>
      <c r="E13" s="25">
        <v>6.496196827335683</v>
      </c>
      <c r="F13" s="6">
        <v>-150000000</v>
      </c>
      <c r="G13" s="26">
        <v>100</v>
      </c>
      <c r="H13" s="32" t="s">
        <v>21</v>
      </c>
      <c r="I13" s="6">
        <v>450208849</v>
      </c>
      <c r="J13" s="25">
        <v>16.636387146447067</v>
      </c>
      <c r="K13" s="6">
        <v>626939510</v>
      </c>
      <c r="L13" s="27">
        <v>27.151483038622587</v>
      </c>
      <c r="M13" s="6">
        <v>-176730661</v>
      </c>
      <c r="N13" s="30">
        <v>-28.18942787638316</v>
      </c>
    </row>
    <row r="14" spans="1:14" ht="22.5" customHeight="1">
      <c r="A14" s="32" t="s">
        <v>9</v>
      </c>
      <c r="B14" s="6"/>
      <c r="C14" s="25"/>
      <c r="D14" s="6">
        <v>150000000</v>
      </c>
      <c r="E14" s="25">
        <v>6.496196827335683</v>
      </c>
      <c r="F14" s="6">
        <v>-150000000</v>
      </c>
      <c r="G14" s="26">
        <v>100</v>
      </c>
      <c r="H14" s="32" t="s">
        <v>35</v>
      </c>
      <c r="I14" s="6">
        <v>132547157</v>
      </c>
      <c r="J14" s="25">
        <v>4.897961965676294</v>
      </c>
      <c r="K14" s="6">
        <v>49271999</v>
      </c>
      <c r="L14" s="27">
        <v>2.1438706905352465</v>
      </c>
      <c r="M14" s="6">
        <v>83275158</v>
      </c>
      <c r="N14" s="30">
        <v>169.01112130644424</v>
      </c>
    </row>
    <row r="15" spans="1:14" ht="22.5" customHeight="1">
      <c r="A15" s="31" t="s">
        <v>10</v>
      </c>
      <c r="B15" s="6">
        <v>147648765</v>
      </c>
      <c r="C15" s="25">
        <v>5.456005633142906</v>
      </c>
      <c r="D15" s="6">
        <v>529275275</v>
      </c>
      <c r="E15" s="25">
        <v>22.92184241494814</v>
      </c>
      <c r="F15" s="6">
        <v>-381626510</v>
      </c>
      <c r="G15" s="26">
        <v>72.10359675312624</v>
      </c>
      <c r="H15" s="29" t="s">
        <v>22</v>
      </c>
      <c r="I15" s="6">
        <v>4010444</v>
      </c>
      <c r="J15" s="25">
        <v>0.14819632968419458</v>
      </c>
      <c r="K15" s="6">
        <v>4944768</v>
      </c>
      <c r="L15" s="27">
        <v>0.21414790795674007</v>
      </c>
      <c r="M15" s="6">
        <v>-934324</v>
      </c>
      <c r="N15" s="30">
        <v>-18.895203981258575</v>
      </c>
    </row>
    <row r="16" spans="1:14" ht="22.5" customHeight="1">
      <c r="A16" s="32" t="s">
        <v>31</v>
      </c>
      <c r="B16" s="6">
        <v>147383066</v>
      </c>
      <c r="C16" s="25">
        <v>5.446187364492163</v>
      </c>
      <c r="D16" s="6">
        <v>528898261</v>
      </c>
      <c r="E16" s="25">
        <v>22.905514700610404</v>
      </c>
      <c r="F16" s="6">
        <v>-381515195</v>
      </c>
      <c r="G16" s="26">
        <v>72.13394770454728</v>
      </c>
      <c r="H16" s="31" t="s">
        <v>23</v>
      </c>
      <c r="I16" s="6">
        <v>4010444</v>
      </c>
      <c r="J16" s="25">
        <v>0.14819632968419458</v>
      </c>
      <c r="K16" s="6">
        <v>4944768</v>
      </c>
      <c r="L16" s="27">
        <v>0.21414790795674007</v>
      </c>
      <c r="M16" s="6">
        <v>-934324</v>
      </c>
      <c r="N16" s="30">
        <v>-18.895203981258575</v>
      </c>
    </row>
    <row r="17" spans="1:14" ht="22.5" customHeight="1">
      <c r="A17" s="32" t="s">
        <v>11</v>
      </c>
      <c r="B17" s="6">
        <v>265699</v>
      </c>
      <c r="C17" s="25">
        <v>0.01</v>
      </c>
      <c r="D17" s="6">
        <v>377014</v>
      </c>
      <c r="E17" s="25">
        <v>0.016327714337740905</v>
      </c>
      <c r="F17" s="6">
        <v>-111315</v>
      </c>
      <c r="G17" s="26">
        <v>29.525428763918583</v>
      </c>
      <c r="H17" s="32" t="s">
        <v>24</v>
      </c>
      <c r="I17" s="6">
        <v>3701706</v>
      </c>
      <c r="J17" s="25">
        <v>0.1367876581171464</v>
      </c>
      <c r="K17" s="6">
        <v>4664200</v>
      </c>
      <c r="L17" s="34">
        <v>0.20199707494706065</v>
      </c>
      <c r="M17" s="6">
        <v>-962494</v>
      </c>
      <c r="N17" s="35">
        <v>-20.635778911710474</v>
      </c>
    </row>
    <row r="18" spans="1:14" ht="27" customHeight="1">
      <c r="A18" s="33" t="s">
        <v>42</v>
      </c>
      <c r="B18" s="6"/>
      <c r="C18" s="25"/>
      <c r="D18" s="6">
        <v>1275000</v>
      </c>
      <c r="E18" s="25">
        <v>0.05521767303235331</v>
      </c>
      <c r="F18" s="6">
        <v>-1275000</v>
      </c>
      <c r="G18" s="26">
        <v>100</v>
      </c>
      <c r="H18" s="32" t="s">
        <v>43</v>
      </c>
      <c r="I18" s="6">
        <v>291458</v>
      </c>
      <c r="J18" s="25">
        <v>0.01</v>
      </c>
      <c r="K18" s="6">
        <v>280568</v>
      </c>
      <c r="L18" s="27">
        <v>0.012150833009679455</v>
      </c>
      <c r="M18" s="6">
        <v>10890</v>
      </c>
      <c r="N18" s="30">
        <v>3.8814119928145763</v>
      </c>
    </row>
    <row r="19" spans="1:14" ht="22.5" customHeight="1">
      <c r="A19" s="32" t="s">
        <v>12</v>
      </c>
      <c r="B19" s="6"/>
      <c r="C19" s="25"/>
      <c r="D19" s="6">
        <v>1275000</v>
      </c>
      <c r="E19" s="25">
        <v>0.05521767303235331</v>
      </c>
      <c r="F19" s="6">
        <v>-1275000</v>
      </c>
      <c r="G19" s="26">
        <v>100</v>
      </c>
      <c r="H19" s="36" t="s">
        <v>25</v>
      </c>
      <c r="I19" s="6">
        <v>17280</v>
      </c>
      <c r="J19" s="25"/>
      <c r="K19" s="6"/>
      <c r="L19" s="37"/>
      <c r="M19" s="6">
        <v>17280</v>
      </c>
      <c r="N19" s="30"/>
    </row>
    <row r="20" spans="1:14" ht="24.75" customHeight="1">
      <c r="A20" s="31" t="s">
        <v>13</v>
      </c>
      <c r="B20" s="6">
        <v>1235000000</v>
      </c>
      <c r="C20" s="25">
        <v>45.62645999295347</v>
      </c>
      <c r="D20" s="6">
        <v>200000000</v>
      </c>
      <c r="E20" s="25">
        <v>86.70257365550694</v>
      </c>
      <c r="F20" s="6">
        <v>1035000000</v>
      </c>
      <c r="G20" s="26">
        <v>517.5</v>
      </c>
      <c r="H20" s="24" t="s">
        <v>44</v>
      </c>
      <c r="I20" s="6">
        <v>2082741020</v>
      </c>
      <c r="J20" s="25">
        <v>76.96269411733854</v>
      </c>
      <c r="K20" s="6">
        <v>1623529805</v>
      </c>
      <c r="L20" s="27">
        <v>70.31179445550613</v>
      </c>
      <c r="M20" s="6">
        <v>459211215</v>
      </c>
      <c r="N20" s="30">
        <v>28.284741899148564</v>
      </c>
    </row>
    <row r="21" spans="1:14" ht="22.5" customHeight="1">
      <c r="A21" s="32" t="s">
        <v>14</v>
      </c>
      <c r="B21" s="6">
        <v>1235000000</v>
      </c>
      <c r="C21" s="25">
        <v>45.62645999295347</v>
      </c>
      <c r="D21" s="7">
        <v>200000000</v>
      </c>
      <c r="E21" s="38">
        <v>8.661595769780913</v>
      </c>
      <c r="F21" s="6">
        <v>1035000000</v>
      </c>
      <c r="G21" s="26">
        <v>517.5</v>
      </c>
      <c r="H21" s="29" t="s">
        <v>45</v>
      </c>
      <c r="I21" s="6">
        <v>2082741020</v>
      </c>
      <c r="J21" s="25">
        <v>76.96269411733854</v>
      </c>
      <c r="K21" s="7">
        <v>1623529805</v>
      </c>
      <c r="L21" s="39">
        <v>70.31179445550613</v>
      </c>
      <c r="M21" s="7">
        <v>459211215</v>
      </c>
      <c r="N21" s="40">
        <v>28.284741899148564</v>
      </c>
    </row>
    <row r="22" spans="1:14" ht="31.5" customHeight="1">
      <c r="A22" s="41" t="s">
        <v>46</v>
      </c>
      <c r="B22" s="6">
        <v>52550000</v>
      </c>
      <c r="C22" s="25">
        <v>1.9418590871495587</v>
      </c>
      <c r="D22" s="6">
        <v>52550000</v>
      </c>
      <c r="E22" s="38">
        <v>2.265834288509935</v>
      </c>
      <c r="F22" s="6"/>
      <c r="G22" s="26"/>
      <c r="H22" s="31" t="s">
        <v>47</v>
      </c>
      <c r="I22" s="6">
        <v>2082741020</v>
      </c>
      <c r="J22" s="25">
        <v>76.96269411733854</v>
      </c>
      <c r="K22" s="6">
        <v>1623529805</v>
      </c>
      <c r="L22" s="27">
        <v>70.31179445550613</v>
      </c>
      <c r="M22" s="6">
        <v>459211215</v>
      </c>
      <c r="N22" s="30">
        <v>28.284741899148564</v>
      </c>
    </row>
    <row r="23" spans="1:14" ht="22.5" customHeight="1">
      <c r="A23" s="31" t="s">
        <v>15</v>
      </c>
      <c r="B23" s="6">
        <v>52550000</v>
      </c>
      <c r="C23" s="25">
        <v>1.9418590871495587</v>
      </c>
      <c r="D23" s="6">
        <v>52550000</v>
      </c>
      <c r="E23" s="25">
        <v>2.265834288509935</v>
      </c>
      <c r="F23" s="6"/>
      <c r="G23" s="26"/>
      <c r="H23" s="32" t="s">
        <v>47</v>
      </c>
      <c r="I23" s="6">
        <v>2082741020</v>
      </c>
      <c r="J23" s="25">
        <v>76.96269411733854</v>
      </c>
      <c r="K23" s="6">
        <v>1623529805</v>
      </c>
      <c r="L23" s="27">
        <v>70.31179445550613</v>
      </c>
      <c r="M23" s="6">
        <v>459211215</v>
      </c>
      <c r="N23" s="30">
        <v>28.284741899148564</v>
      </c>
    </row>
    <row r="24" spans="1:14" ht="22.5" customHeight="1">
      <c r="A24" s="32" t="s">
        <v>15</v>
      </c>
      <c r="B24" s="6">
        <v>52550000</v>
      </c>
      <c r="C24" s="25">
        <v>1.9418590871495587</v>
      </c>
      <c r="D24" s="6">
        <v>52550000</v>
      </c>
      <c r="E24" s="25">
        <v>2.265834288509935</v>
      </c>
      <c r="F24" s="6"/>
      <c r="G24" s="26"/>
      <c r="H24" s="42"/>
      <c r="I24" s="6"/>
      <c r="J24" s="27"/>
      <c r="K24" s="43"/>
      <c r="L24" s="44"/>
      <c r="M24" s="6"/>
      <c r="N24" s="30"/>
    </row>
    <row r="25" spans="1:14" ht="22.5" customHeight="1">
      <c r="A25" s="29" t="s">
        <v>16</v>
      </c>
      <c r="B25" s="6">
        <v>197142</v>
      </c>
      <c r="C25" s="25">
        <v>0.007284909308446019</v>
      </c>
      <c r="D25" s="6">
        <v>197142</v>
      </c>
      <c r="E25" s="25">
        <v>0.008537821566230742</v>
      </c>
      <c r="F25" s="6"/>
      <c r="G25" s="26"/>
      <c r="H25" s="42"/>
      <c r="I25" s="6"/>
      <c r="J25" s="27"/>
      <c r="K25" s="43"/>
      <c r="L25" s="44"/>
      <c r="M25" s="6"/>
      <c r="N25" s="30"/>
    </row>
    <row r="26" spans="1:14" ht="22.5" customHeight="1">
      <c r="A26" s="31" t="s">
        <v>17</v>
      </c>
      <c r="B26" s="6">
        <v>197142</v>
      </c>
      <c r="C26" s="25">
        <v>0.007284909308446019</v>
      </c>
      <c r="D26" s="6">
        <v>197142</v>
      </c>
      <c r="E26" s="25">
        <v>0.008537821566230742</v>
      </c>
      <c r="F26" s="6"/>
      <c r="G26" s="26"/>
      <c r="H26" s="42"/>
      <c r="I26" s="6"/>
      <c r="J26" s="27"/>
      <c r="K26" s="43"/>
      <c r="L26" s="44"/>
      <c r="M26" s="6"/>
      <c r="N26" s="30"/>
    </row>
    <row r="27" spans="1:14" ht="22.5" customHeight="1">
      <c r="A27" s="32" t="s">
        <v>48</v>
      </c>
      <c r="B27" s="6">
        <v>197142</v>
      </c>
      <c r="C27" s="25">
        <v>0.007284909308446019</v>
      </c>
      <c r="D27" s="6">
        <v>197142</v>
      </c>
      <c r="E27" s="25">
        <v>0.008537821566230742</v>
      </c>
      <c r="F27" s="6"/>
      <c r="G27" s="26"/>
      <c r="H27" s="42"/>
      <c r="I27" s="6"/>
      <c r="J27" s="27"/>
      <c r="K27" s="43"/>
      <c r="L27" s="44"/>
      <c r="M27" s="6"/>
      <c r="N27" s="30"/>
    </row>
    <row r="28" spans="1:14" ht="22.5" customHeight="1">
      <c r="A28" s="32"/>
      <c r="B28" s="6"/>
      <c r="C28" s="25"/>
      <c r="D28" s="6"/>
      <c r="E28" s="25"/>
      <c r="F28" s="6"/>
      <c r="G28" s="26"/>
      <c r="H28" s="42"/>
      <c r="I28" s="6"/>
      <c r="J28" s="27"/>
      <c r="K28" s="43"/>
      <c r="L28" s="44"/>
      <c r="M28" s="6"/>
      <c r="N28" s="30"/>
    </row>
    <row r="29" spans="1:14" ht="22.5" customHeight="1">
      <c r="A29" s="32"/>
      <c r="B29" s="6"/>
      <c r="C29" s="25"/>
      <c r="D29" s="6"/>
      <c r="E29" s="25"/>
      <c r="F29" s="6"/>
      <c r="G29" s="26"/>
      <c r="H29" s="42"/>
      <c r="I29" s="6"/>
      <c r="J29" s="27"/>
      <c r="K29" s="43"/>
      <c r="L29" s="44"/>
      <c r="M29" s="6"/>
      <c r="N29" s="30"/>
    </row>
    <row r="30" spans="1:14" ht="22.5" customHeight="1" hidden="1">
      <c r="A30" s="32"/>
      <c r="B30" s="6"/>
      <c r="C30" s="25"/>
      <c r="D30" s="6"/>
      <c r="E30" s="25"/>
      <c r="F30" s="6"/>
      <c r="G30" s="26"/>
      <c r="H30" s="42"/>
      <c r="I30" s="6"/>
      <c r="J30" s="27"/>
      <c r="K30" s="43"/>
      <c r="L30" s="44"/>
      <c r="M30" s="6"/>
      <c r="N30" s="30"/>
    </row>
    <row r="31" spans="1:14" ht="22.5" customHeight="1">
      <c r="A31" s="32"/>
      <c r="B31" s="6"/>
      <c r="C31" s="25"/>
      <c r="D31" s="6"/>
      <c r="E31" s="25"/>
      <c r="F31" s="6"/>
      <c r="G31" s="26"/>
      <c r="H31" s="42"/>
      <c r="I31" s="6"/>
      <c r="J31" s="27"/>
      <c r="K31" s="43"/>
      <c r="L31" s="44"/>
      <c r="M31" s="6"/>
      <c r="N31" s="30"/>
    </row>
    <row r="32" spans="1:14" ht="22.5" customHeight="1">
      <c r="A32" s="45"/>
      <c r="B32" s="6"/>
      <c r="C32" s="25"/>
      <c r="D32" s="6"/>
      <c r="E32" s="25"/>
      <c r="F32" s="6"/>
      <c r="G32" s="26"/>
      <c r="H32" s="42"/>
      <c r="I32" s="6"/>
      <c r="J32" s="27"/>
      <c r="K32" s="43"/>
      <c r="L32" s="44"/>
      <c r="M32" s="6"/>
      <c r="N32" s="30"/>
    </row>
    <row r="33" spans="1:14" ht="22.5" customHeight="1">
      <c r="A33" s="45"/>
      <c r="B33" s="6"/>
      <c r="C33" s="25"/>
      <c r="D33" s="6"/>
      <c r="E33" s="25"/>
      <c r="F33" s="6"/>
      <c r="G33" s="26"/>
      <c r="H33" s="42"/>
      <c r="I33" s="6"/>
      <c r="J33" s="27"/>
      <c r="K33" s="43"/>
      <c r="L33" s="44"/>
      <c r="M33" s="6"/>
      <c r="N33" s="30"/>
    </row>
    <row r="34" spans="1:14" ht="22.5" customHeight="1" thickBot="1">
      <c r="A34" s="46" t="s">
        <v>49</v>
      </c>
      <c r="B34" s="47">
        <f>B8</f>
        <v>2706169585</v>
      </c>
      <c r="C34" s="48">
        <v>100</v>
      </c>
      <c r="D34" s="47">
        <f>D8</f>
        <v>2309043337</v>
      </c>
      <c r="E34" s="48">
        <v>100</v>
      </c>
      <c r="F34" s="47">
        <f>B34-D34</f>
        <v>397126248</v>
      </c>
      <c r="G34" s="49">
        <f>ABS(F34/D34*100)</f>
        <v>17.198735148728826</v>
      </c>
      <c r="H34" s="46" t="s">
        <v>49</v>
      </c>
      <c r="I34" s="47">
        <f>I8+I20</f>
        <v>2706169585</v>
      </c>
      <c r="J34" s="50">
        <v>100</v>
      </c>
      <c r="K34" s="47">
        <f>K20+K8</f>
        <v>2309043337</v>
      </c>
      <c r="L34" s="50">
        <v>100</v>
      </c>
      <c r="M34" s="47">
        <f>I34-K34</f>
        <v>397126248</v>
      </c>
      <c r="N34" s="51">
        <f>(M34/K34*100)</f>
        <v>17.198735148728826</v>
      </c>
    </row>
    <row r="35" spans="1:14" ht="22.5" customHeight="1">
      <c r="A35" s="52"/>
      <c r="B35" s="53"/>
      <c r="C35" s="27"/>
      <c r="D35" s="53"/>
      <c r="E35" s="27"/>
      <c r="F35" s="53"/>
      <c r="G35" s="27"/>
      <c r="H35" s="52"/>
      <c r="I35" s="53"/>
      <c r="J35" s="44"/>
      <c r="K35" s="53"/>
      <c r="L35" s="44"/>
      <c r="M35" s="53"/>
      <c r="N35" s="27"/>
    </row>
    <row r="36" ht="22.5" customHeight="1"/>
    <row r="37" ht="22.5" customHeight="1"/>
    <row r="38" ht="29.25" customHeight="1"/>
    <row r="39" ht="27.75" customHeight="1"/>
    <row r="40" ht="27.75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</sheetData>
  <sheetProtection/>
  <mergeCells count="12">
    <mergeCell ref="H5:H7"/>
    <mergeCell ref="I5:J5"/>
    <mergeCell ref="K5:L5"/>
    <mergeCell ref="M5:N6"/>
    <mergeCell ref="I6:J6"/>
    <mergeCell ref="K6:L6"/>
    <mergeCell ref="A5:A7"/>
    <mergeCell ref="B5:C5"/>
    <mergeCell ref="D5:E5"/>
    <mergeCell ref="F5:G6"/>
    <mergeCell ref="B6:C6"/>
    <mergeCell ref="D6:E6"/>
  </mergeCells>
  <printOptions/>
  <pageMargins left="0.6299212598425197" right="0.3937007874015748" top="0.7874015748031497" bottom="0.7874015748031497" header="0.5118110236220472" footer="0.5118110236220472"/>
  <pageSetup firstPageNumber="53" useFirstPageNumber="1" horizontalDpi="600" verticalDpi="600" orientation="portrait" paperSize="9" scale="90" r:id="rId1"/>
  <headerFooter alignWithMargins="0">
    <oddFooter>&amp;C&amp;"標楷體,標準"&amp;14-&amp;P--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RUENTEX</dc:creator>
  <cp:keywords/>
  <dc:description/>
  <cp:lastModifiedBy>Your User Name</cp:lastModifiedBy>
  <cp:lastPrinted>2011-04-27T01:37:03Z</cp:lastPrinted>
  <dcterms:created xsi:type="dcterms:W3CDTF">1997-10-15T18:31:59Z</dcterms:created>
  <dcterms:modified xsi:type="dcterms:W3CDTF">2011-04-27T01:37:06Z</dcterms:modified>
  <cp:category/>
  <cp:version/>
  <cp:contentType/>
  <cp:contentStatus/>
</cp:coreProperties>
</file>