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8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<sst xmlns="http://schemas.openxmlformats.org/spreadsheetml/2006/main" count="23" uniqueCount="23">
  <si>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項目</t>
  </si>
  <si>
    <t>預算數</t>
  </si>
  <si>
    <t>決算數</t>
  </si>
  <si>
    <t>金額</t>
  </si>
  <si>
    <t>%</t>
  </si>
  <si>
    <t>中華民國99年度</t>
  </si>
  <si>
    <t>單位：新臺幣元</t>
  </si>
  <si>
    <r>
      <t>特別收入基金現金流量綜計表</t>
    </r>
    <r>
      <rPr>
        <b/>
        <sz val="12"/>
        <rFont val="新細明體"/>
        <family val="1"/>
      </rPr>
      <t>（依現金流量項目分列）</t>
    </r>
  </si>
  <si>
    <t>業務活動之現金流量</t>
  </si>
  <si>
    <t>本期賸餘（短絀-）</t>
  </si>
  <si>
    <t>調整非現金項目</t>
  </si>
  <si>
    <t>流動負債淨增（淨減-）</t>
  </si>
  <si>
    <t>業務活動之淨現金流入（流出-）</t>
  </si>
  <si>
    <t>流動資產淨減（淨增-）</t>
  </si>
  <si>
    <t>其他活動之現金流量</t>
  </si>
  <si>
    <t>增加短期債務及其他負債</t>
  </si>
  <si>
    <t>增加其他負債</t>
  </si>
  <si>
    <t>其他活動之淨現金流入（流出-）</t>
  </si>
  <si>
    <t>期初現金及約當現金</t>
  </si>
  <si>
    <t>現金及約當現金之淨增（淨減-）</t>
  </si>
  <si>
    <t>期末現金及約當現金</t>
  </si>
  <si>
    <t>比較增（+）減（-）</t>
  </si>
  <si>
    <t>臺中市附屬單位決算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</si>
</sst>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u val="single"/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7" fontId="5" fillId="0" borderId="12" xfId="33" applyNumberFormat="1" applyFont="1" applyBorder="1" applyAlignment="1">
      <alignment vertical="center"/>
    </xf>
    <xf numFmtId="177" fontId="5" fillId="0" borderId="13" xfId="33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2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8" fontId="5" fillId="0" borderId="15" xfId="33" applyNumberFormat="1" applyFont="1" applyBorder="1" applyAlignment="1">
      <alignment vertical="center"/>
    </xf>
    <xf numFmtId="178" fontId="5" fillId="0" borderId="16" xfId="33" applyNumberFormat="1" applyFont="1" applyBorder="1" applyAlignment="1">
      <alignment vertical="center"/>
    </xf>
    <xf numFmtId="41" fontId="5" fillId="0" borderId="15" xfId="4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zoomScalePageLayoutView="0" workbookViewId="0" topLeftCell="A1">
      <selection activeCell="B4" sqref="B4:B5"/>
    </sheetView>
  </sheetViews>
  <sheetFormatPr defaultColWidth="9.00390625" defaultRowHeight="16.5"/>
  <cols>
    <col min="1" max="1" width="31.00390625" style="0" customWidth="1"/>
    <col min="2" max="4" width="14.50390625" style="0" customWidth="1"/>
    <col min="5" max="5" width="9.375" style="0" customWidth="1"/>
  </cols>
  <sheetData>
    <row r="1" spans="1:5" ht="30.75" customHeight="1">
      <c r="A1" s="16" t="s">
        <v>22</v>
      </c>
      <c r="B1" s="16"/>
      <c r="C1" s="16"/>
      <c r="D1" s="16"/>
      <c r="E1" s="16"/>
    </row>
    <row r="2" spans="1:5" ht="24.75" customHeight="1">
      <c r="A2" s="19" t="s">
        <v>7</v>
      </c>
      <c r="B2" s="19"/>
      <c r="C2" s="19"/>
      <c r="D2" s="19"/>
      <c r="E2" s="19"/>
    </row>
    <row r="3" spans="2:5" s="1" customFormat="1" ht="17.25" customHeight="1">
      <c r="B3" s="18" t="s">
        <v>5</v>
      </c>
      <c r="C3" s="18"/>
      <c r="D3" s="17" t="s">
        <v>6</v>
      </c>
      <c r="E3" s="17"/>
    </row>
    <row r="4" spans="1:5" ht="18.75" customHeight="1">
      <c r="A4" s="15" t="s">
        <v>0</v>
      </c>
      <c r="B4" s="15" t="s">
        <v>1</v>
      </c>
      <c r="C4" s="15" t="s">
        <v>2</v>
      </c>
      <c r="D4" s="15" t="s">
        <v>21</v>
      </c>
      <c r="E4" s="15"/>
    </row>
    <row r="5" spans="1:5" ht="18.75" customHeight="1">
      <c r="A5" s="15"/>
      <c r="B5" s="15"/>
      <c r="C5" s="15"/>
      <c r="D5" s="2" t="s">
        <v>3</v>
      </c>
      <c r="E5" s="2" t="s">
        <v>4</v>
      </c>
    </row>
    <row r="6" spans="1:5" ht="25.5" customHeight="1">
      <c r="A6" s="7" t="s">
        <v>8</v>
      </c>
      <c r="B6" s="4"/>
      <c r="C6" s="4"/>
      <c r="D6" s="5"/>
      <c r="E6" s="3"/>
    </row>
    <row r="7" spans="1:5" ht="25.5" customHeight="1">
      <c r="A7" s="8" t="s">
        <v>9</v>
      </c>
      <c r="B7" s="12">
        <v>131493000</v>
      </c>
      <c r="C7" s="12">
        <v>517406252</v>
      </c>
      <c r="D7" s="12">
        <f>C7-B7</f>
        <v>385913252</v>
      </c>
      <c r="E7" s="3">
        <f>ROUND((C7/B7-1)*100,2)</f>
        <v>293.49</v>
      </c>
    </row>
    <row r="8" spans="1:5" ht="25.5" customHeight="1">
      <c r="A8" s="8" t="s">
        <v>10</v>
      </c>
      <c r="B8" s="12">
        <f>B9+B10</f>
        <v>17000</v>
      </c>
      <c r="C8" s="12">
        <f>C9+C10</f>
        <v>4716706</v>
      </c>
      <c r="D8" s="12">
        <f aca="true" t="shared" si="0" ref="D8:D18">C8-B8</f>
        <v>4699706</v>
      </c>
      <c r="E8" s="3">
        <f aca="true" t="shared" si="1" ref="E8:E18">ROUND((C8/B8-1)*100,2)</f>
        <v>27645.33</v>
      </c>
    </row>
    <row r="9" spans="1:5" ht="25.5" customHeight="1">
      <c r="A9" s="9" t="s">
        <v>13</v>
      </c>
      <c r="B9" s="12">
        <v>17000</v>
      </c>
      <c r="C9" s="12">
        <v>-1100401</v>
      </c>
      <c r="D9" s="12">
        <f t="shared" si="0"/>
        <v>-1117401</v>
      </c>
      <c r="E9" s="3">
        <f t="shared" si="1"/>
        <v>-6572.95</v>
      </c>
    </row>
    <row r="10" spans="1:5" ht="25.5" customHeight="1">
      <c r="A10" s="9" t="s">
        <v>11</v>
      </c>
      <c r="B10" s="14">
        <v>0</v>
      </c>
      <c r="C10" s="12">
        <v>5817107</v>
      </c>
      <c r="D10" s="12">
        <f t="shared" si="0"/>
        <v>5817107</v>
      </c>
      <c r="E10" s="14">
        <v>0</v>
      </c>
    </row>
    <row r="11" spans="1:5" ht="25.5" customHeight="1">
      <c r="A11" s="10" t="s">
        <v>12</v>
      </c>
      <c r="B11" s="12">
        <f>B7+B8</f>
        <v>131510000</v>
      </c>
      <c r="C11" s="12">
        <f>C7+C8</f>
        <v>522122958</v>
      </c>
      <c r="D11" s="12">
        <f t="shared" si="0"/>
        <v>390612958</v>
      </c>
      <c r="E11" s="3">
        <f t="shared" si="1"/>
        <v>297.02</v>
      </c>
    </row>
    <row r="12" spans="1:5" ht="25.5" customHeight="1">
      <c r="A12" s="10" t="s">
        <v>14</v>
      </c>
      <c r="B12" s="14">
        <v>0</v>
      </c>
      <c r="C12" s="14">
        <v>0</v>
      </c>
      <c r="D12" s="14">
        <v>0</v>
      </c>
      <c r="E12" s="14">
        <v>0</v>
      </c>
    </row>
    <row r="13" spans="1:5" ht="25.5" customHeight="1">
      <c r="A13" s="8" t="s">
        <v>15</v>
      </c>
      <c r="B13" s="14">
        <v>0</v>
      </c>
      <c r="C13" s="14">
        <f>C14</f>
        <v>2198450</v>
      </c>
      <c r="D13" s="12">
        <f t="shared" si="0"/>
        <v>2198450</v>
      </c>
      <c r="E13" s="14">
        <v>0</v>
      </c>
    </row>
    <row r="14" spans="1:5" ht="25.5" customHeight="1">
      <c r="A14" s="9" t="s">
        <v>16</v>
      </c>
      <c r="B14" s="14">
        <v>0</v>
      </c>
      <c r="C14" s="14">
        <v>2198450</v>
      </c>
      <c r="D14" s="12">
        <f t="shared" si="0"/>
        <v>2198450</v>
      </c>
      <c r="E14" s="14">
        <v>0</v>
      </c>
    </row>
    <row r="15" spans="1:5" ht="25.5" customHeight="1">
      <c r="A15" s="10" t="s">
        <v>17</v>
      </c>
      <c r="B15" s="14">
        <v>0</v>
      </c>
      <c r="C15" s="14">
        <f>C13</f>
        <v>2198450</v>
      </c>
      <c r="D15" s="12">
        <f t="shared" si="0"/>
        <v>2198450</v>
      </c>
      <c r="E15" s="14">
        <v>0</v>
      </c>
    </row>
    <row r="16" spans="1:5" ht="25.5" customHeight="1">
      <c r="A16" s="10" t="s">
        <v>19</v>
      </c>
      <c r="B16" s="12">
        <f>B11+B15</f>
        <v>131510000</v>
      </c>
      <c r="C16" s="12">
        <f>C11+C15</f>
        <v>524321408</v>
      </c>
      <c r="D16" s="12">
        <f t="shared" si="0"/>
        <v>392811408</v>
      </c>
      <c r="E16" s="3">
        <f t="shared" si="1"/>
        <v>298.69</v>
      </c>
    </row>
    <row r="17" spans="1:5" ht="25.5" customHeight="1">
      <c r="A17" s="10" t="s">
        <v>18</v>
      </c>
      <c r="B17" s="12">
        <v>553793270</v>
      </c>
      <c r="C17" s="12">
        <v>556128350</v>
      </c>
      <c r="D17" s="12">
        <f t="shared" si="0"/>
        <v>2335080</v>
      </c>
      <c r="E17" s="3">
        <f t="shared" si="1"/>
        <v>0.42</v>
      </c>
    </row>
    <row r="18" spans="1:5" ht="25.5" customHeight="1">
      <c r="A18" s="11" t="s">
        <v>20</v>
      </c>
      <c r="B18" s="13">
        <f>B16+B17</f>
        <v>685303270</v>
      </c>
      <c r="C18" s="13">
        <f>C16+C17</f>
        <v>1080449758</v>
      </c>
      <c r="D18" s="13">
        <f t="shared" si="0"/>
        <v>395146488</v>
      </c>
      <c r="E18" s="6">
        <f t="shared" si="1"/>
        <v>57.66</v>
      </c>
    </row>
  </sheetData>
  <sheetProtection/>
  <mergeCells count="8">
    <mergeCell ref="A4:A5"/>
    <mergeCell ref="B4:B5"/>
    <mergeCell ref="C4:C5"/>
    <mergeCell ref="D4:E4"/>
    <mergeCell ref="A1:E1"/>
    <mergeCell ref="D3:E3"/>
    <mergeCell ref="B3:C3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tccg</dc:creator>
  <cp:keywords/>
  <dc:description/>
  <cp:lastModifiedBy>Your User Name</cp:lastModifiedBy>
  <cp:lastPrinted>2011-04-27T01:44:21Z</cp:lastPrinted>
  <dcterms:created xsi:type="dcterms:W3CDTF">2011-04-25T03:07:02Z</dcterms:created>
  <dcterms:modified xsi:type="dcterms:W3CDTF">2011-04-27T01:44:24Z</dcterms:modified>
  <cp:category/>
  <cp:version/>
  <cp:contentType/>
  <cp:contentStatus/>
</cp:coreProperties>
</file>