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25" windowHeight="8985" activeTab="0"/>
  </bookViews>
  <sheets>
    <sheet name="決算平衡綜計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<sst xmlns="http://schemas.openxmlformats.org/spreadsheetml/2006/main" count="29" uniqueCount="26">
  <si>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本期賸餘</t>
  </si>
  <si>
    <t>比較增（+）減（-）</t>
  </si>
  <si>
    <t>金額</t>
  </si>
  <si>
    <t>%</t>
  </si>
  <si>
    <t>金額</t>
  </si>
  <si>
    <t>本期短絀</t>
  </si>
  <si>
    <t>項目</t>
  </si>
  <si>
    <t>預算數</t>
  </si>
  <si>
    <t>決算數</t>
  </si>
  <si>
    <t>賸餘之部</t>
  </si>
  <si>
    <t>前期未分配賸餘</t>
  </si>
  <si>
    <t>分配之部</t>
  </si>
  <si>
    <t>填補累積短絀</t>
  </si>
  <si>
    <t>解繳市庫淨額</t>
  </si>
  <si>
    <t>未分配賸餘</t>
  </si>
  <si>
    <t>短絀之部</t>
  </si>
  <si>
    <t>前期待填補之短絀</t>
  </si>
  <si>
    <t>填補之部</t>
  </si>
  <si>
    <t>撥用賸餘</t>
  </si>
  <si>
    <t>待填補之短絀</t>
  </si>
  <si>
    <t>單位：新臺幣元</t>
  </si>
  <si>
    <t xml:space="preserve">                                             </t>
  </si>
  <si>
    <r>
      <t xml:space="preserve">餘絀撥補綜計表                  </t>
    </r>
    <r>
      <rPr>
        <b/>
        <sz val="12"/>
        <rFont val="新細明體"/>
        <family val="1"/>
      </rPr>
      <t xml:space="preserve">  </t>
    </r>
  </si>
  <si>
    <t>(依撥補項目分列）</t>
  </si>
  <si>
    <t xml:space="preserve">        中華民國99年12月31日          </t>
  </si>
  <si>
    <r>
      <t xml:space="preserve">          </t>
    </r>
    <r>
      <rPr>
        <b/>
        <u val="single"/>
        <sz val="16"/>
        <rFont val="新細明體"/>
        <family val="1"/>
      </rPr>
      <t>臺中市附屬單位決算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</si>
</sst>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m\-yyyy"/>
    <numFmt numFmtId="177" formatCode="#,##0_ "/>
    <numFmt numFmtId="178" formatCode="#,##0.0_ "/>
    <numFmt numFmtId="179" formatCode="#,##0.00_ "/>
    <numFmt numFmtId="180" formatCode="0.0_ "/>
    <numFmt numFmtId="181" formatCode="0.00_ "/>
  </numFmts>
  <fonts count="40">
    <font>
      <sz val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u val="single"/>
      <sz val="1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2" fillId="0" borderId="0" xfId="0" applyFont="1" applyAlignment="1">
      <alignment vertical="center"/>
    </xf>
    <xf numFmtId="43" fontId="3" fillId="0" borderId="15" xfId="0" applyNumberFormat="1" applyFont="1" applyBorder="1" applyAlignment="1">
      <alignment vertical="center"/>
    </xf>
    <xf numFmtId="43" fontId="3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43" fontId="3" fillId="0" borderId="12" xfId="0" applyNumberFormat="1" applyFont="1" applyBorder="1" applyAlignment="1">
      <alignment vertical="center"/>
    </xf>
  </cellXfs>
  <cellStyles count="4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中等" xfId="33"/>
    <cellStyle name="合計" xfId="34"/>
    <cellStyle name="好" xfId="35"/>
    <cellStyle name="計算方式" xfId="36"/>
    <cellStyle name="連結的儲存格" xfId="37"/>
    <cellStyle name="備註" xfId="38"/>
    <cellStyle name="說明文字" xfId="39"/>
    <cellStyle name="輔色1" xfId="40"/>
    <cellStyle name="輔色2" xfId="41"/>
    <cellStyle name="輔色3" xfId="42"/>
    <cellStyle name="輔色4" xfId="43"/>
    <cellStyle name="輔色5" xfId="44"/>
    <cellStyle name="輔色6" xfId="45"/>
    <cellStyle name="標題" xfId="46"/>
    <cellStyle name="標題 1" xfId="47"/>
    <cellStyle name="標題 2" xfId="48"/>
    <cellStyle name="標題 3" xfId="49"/>
    <cellStyle name="標題 4" xfId="50"/>
    <cellStyle name="輸入" xfId="51"/>
    <cellStyle name="輸出" xfId="52"/>
    <cellStyle name="檢查儲存格" xfId="53"/>
    <cellStyle name="壞" xfId="54"/>
    <cellStyle name="警告文字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6" sqref="C6"/>
    </sheetView>
  </sheetViews>
  <sheetFormatPr defaultColWidth="9.00390625" defaultRowHeight="16.5"/>
  <cols>
    <col min="1" max="1" width="23.00390625" style="1" customWidth="1"/>
    <col min="2" max="2" width="15.25390625" style="0" customWidth="1"/>
    <col min="3" max="3" width="8.00390625" style="0" customWidth="1"/>
    <col min="4" max="4" width="15.25390625" style="0" customWidth="1"/>
    <col min="5" max="5" width="8.00390625" style="0" customWidth="1"/>
    <col min="6" max="6" width="15.25390625" style="0" customWidth="1"/>
    <col min="7" max="7" width="8.00390625" style="0" customWidth="1"/>
    <col min="8" max="20" width="14.00390625" style="0" customWidth="1"/>
  </cols>
  <sheetData>
    <row r="1" spans="1:7" ht="27.75" customHeight="1">
      <c r="A1" s="20" t="s">
        <v>25</v>
      </c>
      <c r="B1" s="21"/>
      <c r="C1" s="21"/>
      <c r="D1" s="21"/>
      <c r="E1" s="21"/>
      <c r="F1" s="21"/>
      <c r="G1" s="21"/>
    </row>
    <row r="2" spans="2:7" ht="23.25" customHeight="1">
      <c r="B2" s="17"/>
      <c r="C2" s="20" t="s">
        <v>22</v>
      </c>
      <c r="D2" s="20"/>
      <c r="E2" s="17"/>
      <c r="F2" s="26" t="s">
        <v>23</v>
      </c>
      <c r="G2" s="26"/>
    </row>
    <row r="3" spans="1:7" ht="16.5">
      <c r="A3" s="16" t="s">
        <v>21</v>
      </c>
      <c r="B3" s="16"/>
      <c r="C3" s="25" t="s">
        <v>24</v>
      </c>
      <c r="D3" s="25"/>
      <c r="E3" s="16"/>
      <c r="F3" s="24" t="s">
        <v>20</v>
      </c>
      <c r="G3" s="24"/>
    </row>
    <row r="4" spans="1:7" ht="16.5">
      <c r="A4" s="23" t="s">
        <v>6</v>
      </c>
      <c r="B4" s="22" t="s">
        <v>7</v>
      </c>
      <c r="C4" s="22"/>
      <c r="D4" s="22" t="s">
        <v>8</v>
      </c>
      <c r="E4" s="22"/>
      <c r="F4" s="23" t="s">
        <v>1</v>
      </c>
      <c r="G4" s="23"/>
    </row>
    <row r="5" spans="1:7" ht="16.5">
      <c r="A5" s="23"/>
      <c r="B5" s="2" t="s">
        <v>2</v>
      </c>
      <c r="C5" s="2" t="s">
        <v>3</v>
      </c>
      <c r="D5" s="2" t="s">
        <v>4</v>
      </c>
      <c r="E5" s="2" t="s">
        <v>3</v>
      </c>
      <c r="F5" s="2" t="s">
        <v>4</v>
      </c>
      <c r="G5" s="12" t="s">
        <v>3</v>
      </c>
    </row>
    <row r="6" spans="1:7" ht="21" customHeight="1">
      <c r="A6" s="8" t="s">
        <v>9</v>
      </c>
      <c r="B6" s="3">
        <f>B7+B8</f>
        <v>13284181643</v>
      </c>
      <c r="C6" s="6">
        <f>B6/B6*100</f>
        <v>100</v>
      </c>
      <c r="D6" s="9">
        <f>D7+D8</f>
        <v>16988591077</v>
      </c>
      <c r="E6" s="6">
        <f>D6/D6*100</f>
        <v>100</v>
      </c>
      <c r="F6" s="9">
        <f>D6-B6</f>
        <v>3704409434</v>
      </c>
      <c r="G6" s="6">
        <f aca="true" t="shared" si="0" ref="G6:G18">F6/B6*100</f>
        <v>27.885868573259167</v>
      </c>
    </row>
    <row r="7" spans="1:7" ht="21" customHeight="1">
      <c r="A7" s="10" t="s">
        <v>0</v>
      </c>
      <c r="B7" s="4">
        <v>1588676000</v>
      </c>
      <c r="C7" s="7">
        <f>B7/B6*100</f>
        <v>11.95915595476023</v>
      </c>
      <c r="D7" s="9">
        <v>3826654781</v>
      </c>
      <c r="E7" s="7">
        <f>D7/D6*100</f>
        <v>22.52485072867941</v>
      </c>
      <c r="F7" s="9">
        <f aca="true" t="shared" si="1" ref="F7:F18">D7-B7</f>
        <v>2237978781</v>
      </c>
      <c r="G7" s="7">
        <f t="shared" si="0"/>
        <v>140.8706860933255</v>
      </c>
    </row>
    <row r="8" spans="1:7" ht="21" customHeight="1">
      <c r="A8" s="10" t="s">
        <v>10</v>
      </c>
      <c r="B8" s="4">
        <v>11695505643</v>
      </c>
      <c r="C8" s="7">
        <f>B8/B6*100</f>
        <v>88.04084404523978</v>
      </c>
      <c r="D8" s="9">
        <v>13161936296</v>
      </c>
      <c r="E8" s="7">
        <f>D8/D6*100</f>
        <v>77.47514927132059</v>
      </c>
      <c r="F8" s="9">
        <f>D8-B8</f>
        <v>1466430653</v>
      </c>
      <c r="G8" s="7">
        <f t="shared" si="0"/>
        <v>12.538411743469071</v>
      </c>
    </row>
    <row r="9" spans="1:7" ht="21" customHeight="1">
      <c r="A9" s="11" t="s">
        <v>11</v>
      </c>
      <c r="B9" s="4">
        <f>B10+B11</f>
        <v>5693881000</v>
      </c>
      <c r="C9" s="7">
        <f>B9/B6*100</f>
        <v>42.862113399362826</v>
      </c>
      <c r="D9" s="9">
        <f>D10+D11</f>
        <v>7350776035</v>
      </c>
      <c r="E9" s="7">
        <f>D9/D6*100</f>
        <v>43.26889735401217</v>
      </c>
      <c r="F9" s="9">
        <f t="shared" si="1"/>
        <v>1656895035</v>
      </c>
      <c r="G9" s="7">
        <f t="shared" si="0"/>
        <v>29.09957259380728</v>
      </c>
    </row>
    <row r="10" spans="1:7" ht="21" customHeight="1">
      <c r="A10" s="10" t="s">
        <v>12</v>
      </c>
      <c r="B10" s="4">
        <v>5424615000</v>
      </c>
      <c r="C10" s="7">
        <f>B10/B6*100</f>
        <v>40.835146234683265</v>
      </c>
      <c r="D10" s="9">
        <v>7081510960</v>
      </c>
      <c r="E10" s="7">
        <f>D10/D6*100</f>
        <v>41.68392145000948</v>
      </c>
      <c r="F10" s="9">
        <f t="shared" si="1"/>
        <v>1656895960</v>
      </c>
      <c r="G10" s="7">
        <f t="shared" si="0"/>
        <v>30.544028654568113</v>
      </c>
    </row>
    <row r="11" spans="1:8" ht="21" customHeight="1">
      <c r="A11" s="10" t="s">
        <v>13</v>
      </c>
      <c r="B11" s="4">
        <v>269266000</v>
      </c>
      <c r="C11" s="7">
        <f>B11/B6*100</f>
        <v>2.0269671646795624</v>
      </c>
      <c r="D11" s="9">
        <v>269265075</v>
      </c>
      <c r="E11" s="7">
        <f>D11/D6*100</f>
        <v>1.5849759040026838</v>
      </c>
      <c r="F11" s="13">
        <f t="shared" si="1"/>
        <v>-925</v>
      </c>
      <c r="G11" s="28">
        <v>0</v>
      </c>
      <c r="H11" s="27"/>
    </row>
    <row r="12" spans="1:7" ht="21" customHeight="1">
      <c r="A12" s="11" t="s">
        <v>14</v>
      </c>
      <c r="B12" s="4">
        <f>B6-B9</f>
        <v>7590300643</v>
      </c>
      <c r="C12" s="7">
        <f>B12/B6*100</f>
        <v>57.13788660063718</v>
      </c>
      <c r="D12" s="9">
        <f>D6-D9</f>
        <v>9637815042</v>
      </c>
      <c r="E12" s="7">
        <f>D12/D6*100</f>
        <v>56.73110264598783</v>
      </c>
      <c r="F12" s="9">
        <f t="shared" si="1"/>
        <v>2047514399</v>
      </c>
      <c r="G12" s="7">
        <f t="shared" si="0"/>
        <v>26.975405788284267</v>
      </c>
    </row>
    <row r="13" spans="1:7" ht="21" customHeight="1">
      <c r="A13" s="11" t="s">
        <v>15</v>
      </c>
      <c r="B13" s="4">
        <f>B14+B15</f>
        <v>8729760884</v>
      </c>
      <c r="C13" s="7">
        <f>B13/B13*100</f>
        <v>100</v>
      </c>
      <c r="D13" s="9">
        <f>D14+D15</f>
        <v>7081510960</v>
      </c>
      <c r="E13" s="7">
        <f>D13/D13*100</f>
        <v>100</v>
      </c>
      <c r="F13" s="9">
        <f t="shared" si="1"/>
        <v>-1648249924</v>
      </c>
      <c r="G13" s="7">
        <f t="shared" si="0"/>
        <v>-18.880814101345322</v>
      </c>
    </row>
    <row r="14" spans="1:7" ht="21" customHeight="1">
      <c r="A14" s="10" t="s">
        <v>5</v>
      </c>
      <c r="B14" s="4">
        <v>4054213000</v>
      </c>
      <c r="C14" s="7">
        <f>B14/B13*100</f>
        <v>46.441283488424126</v>
      </c>
      <c r="D14" s="9">
        <v>4259071316</v>
      </c>
      <c r="E14" s="7">
        <f>D14/D13*100</f>
        <v>60.14353914097451</v>
      </c>
      <c r="F14" s="9">
        <f t="shared" si="1"/>
        <v>204858316</v>
      </c>
      <c r="G14" s="7">
        <f t="shared" si="0"/>
        <v>5.0529736844117465</v>
      </c>
    </row>
    <row r="15" spans="1:7" ht="21" customHeight="1">
      <c r="A15" s="10" t="s">
        <v>16</v>
      </c>
      <c r="B15" s="4">
        <v>4675547884</v>
      </c>
      <c r="C15" s="7">
        <f>B15/B13*100</f>
        <v>53.558716511575874</v>
      </c>
      <c r="D15" s="9">
        <v>2822439644</v>
      </c>
      <c r="E15" s="7">
        <f>D15/D13*100</f>
        <v>39.85646085902549</v>
      </c>
      <c r="F15" s="9">
        <f t="shared" si="1"/>
        <v>-1853108240</v>
      </c>
      <c r="G15" s="7">
        <f t="shared" si="0"/>
        <v>-39.63403404211612</v>
      </c>
    </row>
    <row r="16" spans="1:7" ht="21" customHeight="1">
      <c r="A16" s="11" t="s">
        <v>17</v>
      </c>
      <c r="B16" s="4">
        <f>B17</f>
        <v>5424615000</v>
      </c>
      <c r="C16" s="7">
        <f>B16/B13*100</f>
        <v>62.13933087150523</v>
      </c>
      <c r="D16" s="9">
        <f>D17</f>
        <v>7081510960</v>
      </c>
      <c r="E16" s="7">
        <f>D16/D13*100</f>
        <v>100</v>
      </c>
      <c r="F16" s="13">
        <f t="shared" si="1"/>
        <v>1656895960</v>
      </c>
      <c r="G16" s="7">
        <f t="shared" si="0"/>
        <v>30.544028654568113</v>
      </c>
    </row>
    <row r="17" spans="1:7" ht="21" customHeight="1">
      <c r="A17" s="10" t="s">
        <v>18</v>
      </c>
      <c r="B17" s="4">
        <v>5424615000</v>
      </c>
      <c r="C17" s="7">
        <f>B17/B13*100</f>
        <v>62.13933087150523</v>
      </c>
      <c r="D17" s="9">
        <v>7081510960</v>
      </c>
      <c r="E17" s="7">
        <f>D17/D13*100</f>
        <v>100</v>
      </c>
      <c r="F17" s="9">
        <f t="shared" si="1"/>
        <v>1656895960</v>
      </c>
      <c r="G17" s="7">
        <f t="shared" si="0"/>
        <v>30.544028654568113</v>
      </c>
    </row>
    <row r="18" spans="1:7" ht="21" customHeight="1">
      <c r="A18" s="15" t="s">
        <v>19</v>
      </c>
      <c r="B18" s="5">
        <f>B13-B16</f>
        <v>3305145884</v>
      </c>
      <c r="C18" s="14">
        <f>B18/B13*100</f>
        <v>37.86066912849477</v>
      </c>
      <c r="D18" s="19">
        <v>0</v>
      </c>
      <c r="E18" s="18">
        <v>0</v>
      </c>
      <c r="F18" s="5">
        <f t="shared" si="1"/>
        <v>-3305145884</v>
      </c>
      <c r="G18" s="14">
        <f t="shared" si="0"/>
        <v>-100</v>
      </c>
    </row>
  </sheetData>
  <sheetProtection/>
  <mergeCells count="9">
    <mergeCell ref="A1:G1"/>
    <mergeCell ref="B4:C4"/>
    <mergeCell ref="D4:E4"/>
    <mergeCell ref="F4:G4"/>
    <mergeCell ref="A4:A5"/>
    <mergeCell ref="F3:G3"/>
    <mergeCell ref="C3:D3"/>
    <mergeCell ref="F2:G2"/>
    <mergeCell ref="C2:D2"/>
  </mergeCells>
  <printOptions horizontalCentered="1"/>
  <pageMargins left="0.3937007874015748" right="0.2362204724409449" top="0.5118110236220472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2011-04-27T01:45:55Z</cp:lastPrinted>
  <dcterms:created xsi:type="dcterms:W3CDTF">2010-08-27T10:13:59Z</dcterms:created>
  <dcterms:modified xsi:type="dcterms:W3CDTF">2011-04-27T01:46:04Z</dcterms:modified>
  <cp:category/>
  <cp:version/>
  <cp:contentType/>
  <cp:contentStatus/>
</cp:coreProperties>
</file>